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bretrust-my.sharepoint.com/personal/ryan_gordon_bregroup_com/Documents/Documents/"/>
    </mc:Choice>
  </mc:AlternateContent>
  <xr:revisionPtr revIDLastSave="6" documentId="8_{88A11375-1828-46E7-B6A6-0B67E6391DA7}" xr6:coauthVersionLast="47" xr6:coauthVersionMax="47" xr10:uidLastSave="{D46B7DD4-6465-4547-8390-9C97BBFDFD4C}"/>
  <bookViews>
    <workbookView xWindow="-110" yWindow="-110" windowWidth="19420" windowHeight="10420" xr2:uid="{00000000-000D-0000-FFFF-FFFF00000000}"/>
  </bookViews>
  <sheets>
    <sheet name="Notes" sheetId="8" r:id="rId1"/>
    <sheet name="A1 to A3 modules (example)" sheetId="9" r:id="rId2"/>
    <sheet name="Mandatory A1 to A3 modules" sheetId="1" r:id="rId3"/>
    <sheet name="A4 to A5 modules" sheetId="4" r:id="rId4"/>
    <sheet name="B modules" sheetId="5" r:id="rId5"/>
    <sheet name="C modules" sheetId="6" r:id="rId6"/>
    <sheet name="D" sheetId="7" r:id="rId7"/>
    <sheet name="List" sheetId="2"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7" i="9" l="1"/>
  <c r="E66" i="9"/>
  <c r="E65" i="9"/>
  <c r="C126" i="1"/>
  <c r="D31" i="9"/>
  <c r="I8" i="6" l="1"/>
  <c r="E25" i="1" l="1"/>
  <c r="C109" i="9" l="1"/>
  <c r="D109" i="9" s="1"/>
  <c r="C112" i="9" l="1"/>
  <c r="D26" i="9"/>
  <c r="E25" i="9"/>
  <c r="D24" i="9"/>
  <c r="C113" i="9" s="1"/>
  <c r="C24" i="9"/>
  <c r="C114" i="9" l="1"/>
  <c r="C115" i="9" s="1"/>
  <c r="D24" i="1" l="1"/>
  <c r="C24" i="1"/>
  <c r="C127" i="1" l="1"/>
  <c r="C128" i="1" s="1"/>
  <c r="C129" i="1" s="1"/>
  <c r="D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Fei Zhang</author>
  </authors>
  <commentList>
    <comment ref="B21" authorId="0" shapeId="0" xr:uid="{00000000-0006-0000-0100-000001000000}">
      <text>
        <r>
          <rPr>
            <i/>
            <sz val="8"/>
            <color indexed="81"/>
            <rFont val="Tahoma"/>
            <family val="2"/>
          </rPr>
          <t xml:space="preserve">This should be ideally covering a continuous 12 month period, within the last 5 years. The most recent 12 months of data is the best. </t>
        </r>
        <r>
          <rPr>
            <sz val="9"/>
            <color indexed="81"/>
            <rFont val="Tahoma"/>
            <family val="2"/>
          </rPr>
          <t xml:space="preserve">
</t>
        </r>
      </text>
    </comment>
    <comment ref="E23" authorId="0" shapeId="0" xr:uid="{00000000-0006-0000-0100-000002000000}">
      <text>
        <r>
          <rPr>
            <i/>
            <sz val="8"/>
            <color indexed="81"/>
            <rFont val="Tahoma"/>
            <family val="2"/>
          </rPr>
          <t>The unit you select  here must be the same as that selected for your declared/functional unit</t>
        </r>
        <r>
          <rPr>
            <sz val="9"/>
            <color indexed="81"/>
            <rFont val="Tahoma"/>
            <family val="2"/>
          </rPr>
          <t xml:space="preserve">
</t>
        </r>
      </text>
    </comment>
    <comment ref="B29" authorId="0" shapeId="0" xr:uid="{00000000-0006-0000-0100-000003000000}">
      <text>
        <r>
          <rPr>
            <i/>
            <sz val="8"/>
            <color indexed="81"/>
            <rFont val="Tahoma"/>
            <family val="2"/>
          </rPr>
          <t>These are raw materials which go into the product itself</t>
        </r>
      </text>
    </comment>
    <comment ref="B32" authorId="0" shapeId="0" xr:uid="{00000000-0006-0000-0100-000004000000}">
      <text>
        <r>
          <rPr>
            <b/>
            <sz val="9"/>
            <color indexed="81"/>
            <rFont val="Tahoma"/>
            <family val="2"/>
          </rPr>
          <t>Fei Zhang:</t>
        </r>
        <r>
          <rPr>
            <sz val="9"/>
            <color indexed="81"/>
            <rFont val="Tahoma"/>
            <family val="2"/>
          </rPr>
          <t xml:space="preserve">
If for one raw material, more than one type each category of transport is used, please add an extra line so both types and respective distances can be added. </t>
        </r>
      </text>
    </comment>
    <comment ref="B50" authorId="0" shapeId="0" xr:uid="{00000000-0006-0000-0100-000005000000}">
      <text>
        <r>
          <rPr>
            <i/>
            <sz val="8"/>
            <color indexed="81"/>
            <rFont val="Tahoma"/>
            <family val="2"/>
          </rPr>
          <t>These are other raw materials used in the manufacture of your product but do not actually make up part of the final product. For example lubricating oil.</t>
        </r>
      </text>
    </comment>
    <comment ref="B63" authorId="0" shapeId="0" xr:uid="{00000000-0006-0000-0100-000006000000}">
      <text>
        <r>
          <rPr>
            <i/>
            <sz val="8"/>
            <color indexed="81"/>
            <rFont val="Tahoma"/>
            <family val="2"/>
          </rPr>
          <t>This includes electricity or natural gas. Please state the source of the electricity, for example hydropower, solar, wind….etc</t>
        </r>
        <r>
          <rPr>
            <sz val="9"/>
            <color indexed="81"/>
            <rFont val="Tahoma"/>
            <family val="2"/>
          </rPr>
          <t xml:space="preserve">
</t>
        </r>
      </text>
    </comment>
    <comment ref="B68" authorId="0" shapeId="0" xr:uid="{00000000-0006-0000-0100-000007000000}">
      <text>
        <r>
          <rPr>
            <i/>
            <sz val="8"/>
            <color indexed="81"/>
            <rFont val="Tahoma"/>
            <family val="2"/>
          </rPr>
          <t>This includes any energy sources that do not come from the grid but are trasnported to site for use onsite. For example diesel for forklifts, propane, LPG….etc</t>
        </r>
        <r>
          <rPr>
            <sz val="9"/>
            <color indexed="81"/>
            <rFont val="Tahoma"/>
            <family val="2"/>
          </rPr>
          <t xml:space="preserve">
</t>
        </r>
      </text>
    </comment>
    <comment ref="B81" authorId="0" shapeId="0" xr:uid="{00000000-0006-0000-0100-000008000000}">
      <text>
        <r>
          <rPr>
            <i/>
            <sz val="8"/>
            <color indexed="81"/>
            <rFont val="Tahoma"/>
            <family val="2"/>
          </rPr>
          <t xml:space="preserve">Enter each type of known emissions to air for example carbon dioxide, particulates, sulphur dioxide…etc. If there are known emissions to air from the site, these MUST be stated. If there are not measured, please note this. </t>
        </r>
        <r>
          <rPr>
            <sz val="9"/>
            <color indexed="81"/>
            <rFont val="Tahoma"/>
            <family val="2"/>
          </rPr>
          <t xml:space="preserve">
</t>
        </r>
      </text>
    </comment>
    <comment ref="B86" authorId="0" shapeId="0" xr:uid="{00000000-0006-0000-0100-000009000000}">
      <text>
        <r>
          <rPr>
            <i/>
            <sz val="8"/>
            <color indexed="81"/>
            <rFont val="Tahoma"/>
            <family val="2"/>
          </rPr>
          <t xml:space="preserve">Enter each type of known emissions to water for example BOD, suspened solids, phosphates…etc. If there are known emissions to water from the site, these MUST be stated. If there are not measured, please note this. </t>
        </r>
      </text>
    </comment>
    <comment ref="B91" authorId="0" shapeId="0" xr:uid="{00000000-0006-0000-0100-00000A000000}">
      <text>
        <r>
          <rPr>
            <sz val="9"/>
            <color indexed="81"/>
            <rFont val="Tahoma"/>
            <family val="2"/>
          </rPr>
          <t xml:space="preserve">
</t>
        </r>
        <r>
          <rPr>
            <i/>
            <sz val="8"/>
            <color indexed="81"/>
            <rFont val="Tahoma"/>
            <family val="2"/>
          </rPr>
          <t xml:space="preserve">Enter each type of known emissions to soil. If there are known emissions to soil from the site, these MUST be stated. If there are not measured, please note this. </t>
        </r>
      </text>
    </comment>
    <comment ref="B97" authorId="0" shapeId="0" xr:uid="{00000000-0006-0000-0100-00000B000000}">
      <text>
        <r>
          <rPr>
            <i/>
            <sz val="8"/>
            <color indexed="81"/>
            <rFont val="Tahoma"/>
            <family val="2"/>
          </rPr>
          <t xml:space="preserve">These are wastes resulting directly from the production process of the product. For example, offcuttings or excess raw materials that need to be disposed of. </t>
        </r>
      </text>
    </comment>
    <comment ref="C97" authorId="0" shapeId="0" xr:uid="{00000000-0006-0000-0100-00000C000000}">
      <text>
        <r>
          <rPr>
            <i/>
            <sz val="8"/>
            <color indexed="81"/>
            <rFont val="Tahoma"/>
            <family val="2"/>
          </rPr>
          <t xml:space="preserve">Enter here the type of material which the waste is composed of for example state that the offcuts are made of wood or polyurethane foam, and if waste is hazardous or inert. </t>
        </r>
      </text>
    </comment>
    <comment ref="D97" authorId="0" shapeId="0" xr:uid="{00000000-0006-0000-0100-00000D000000}">
      <text>
        <r>
          <rPr>
            <i/>
            <sz val="8"/>
            <color indexed="81"/>
            <rFont val="Tahoma"/>
            <family val="2"/>
          </rPr>
          <t xml:space="preserve">For example: recycling, reuse, landfill, incineration. </t>
        </r>
        <r>
          <rPr>
            <sz val="9"/>
            <color indexed="81"/>
            <rFont val="Tahoma"/>
            <family val="2"/>
          </rPr>
          <t xml:space="preserve">
</t>
        </r>
      </text>
    </comment>
    <comment ref="F97" authorId="0" shapeId="0" xr:uid="{00000000-0006-0000-0100-00000E000000}">
      <text>
        <r>
          <rPr>
            <i/>
            <sz val="8"/>
            <color indexed="81"/>
            <rFont val="Tahoma"/>
            <family val="2"/>
          </rPr>
          <t xml:space="preserve">Note that allocation of production waste needs to be more specific than perhaps allocation of other inputs/outputs and you need to consider that not all products made on site may generate the same types or quantities of wastes as the product under study. </t>
        </r>
        <r>
          <rPr>
            <sz val="9"/>
            <color indexed="81"/>
            <rFont val="Tahoma"/>
            <family val="2"/>
          </rPr>
          <t xml:space="preserve">
</t>
        </r>
      </text>
    </comment>
    <comment ref="B102" authorId="0" shapeId="0" xr:uid="{00000000-0006-0000-0100-00000F000000}">
      <text>
        <r>
          <rPr>
            <i/>
            <sz val="8"/>
            <color indexed="81"/>
            <rFont val="Tahoma"/>
            <family val="2"/>
          </rPr>
          <t>These are all other wastes from the site that are not directly from production. For example, municipal waste from offices, cardboard packaging wastes from raw materials….etc</t>
        </r>
        <r>
          <rPr>
            <sz val="9"/>
            <color indexed="81"/>
            <rFont val="Tahoma"/>
            <family val="2"/>
          </rPr>
          <t xml:space="preserve">
</t>
        </r>
      </text>
    </comment>
    <comment ref="C102" authorId="0" shapeId="0" xr:uid="{00000000-0006-0000-0100-000010000000}">
      <text>
        <r>
          <rPr>
            <i/>
            <sz val="8"/>
            <color indexed="81"/>
            <rFont val="Tahoma"/>
            <family val="2"/>
          </rPr>
          <t>Enter here the type of material which the waste is composed of for example state that the offcuts are made of wood or polyurethane foam, and if waste is hazardous or inert.</t>
        </r>
        <r>
          <rPr>
            <sz val="9"/>
            <color indexed="81"/>
            <rFont val="Tahoma"/>
            <family val="2"/>
          </rPr>
          <t xml:space="preserve">
</t>
        </r>
      </text>
    </comment>
    <comment ref="D102" authorId="0" shapeId="0" xr:uid="{00000000-0006-0000-0100-000011000000}">
      <text>
        <r>
          <rPr>
            <i/>
            <sz val="8"/>
            <color indexed="81"/>
            <rFont val="Tahoma"/>
            <family val="2"/>
          </rPr>
          <t xml:space="preserve">For example: recycling, reuse, landfill, incineration. </t>
        </r>
        <r>
          <rPr>
            <sz val="9"/>
            <color indexed="81"/>
            <rFont val="Tahoma"/>
            <family val="2"/>
          </rPr>
          <t xml:space="preserve">
</t>
        </r>
      </text>
    </comment>
    <comment ref="B107" authorId="0" shapeId="0" xr:uid="{00000000-0006-0000-0100-000012000000}">
      <text>
        <r>
          <rPr>
            <i/>
            <sz val="8"/>
            <color indexed="81"/>
            <rFont val="Tahoma"/>
            <family val="2"/>
          </rPr>
          <t>This includes all wastewater leaving the site for example from sinks, toilets, water used to clean machinery across site. 
This value can normally be found on water bills. If there is no value and water is not used as a raw material input to your product, you can assume 95% of your total water input as wastewater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Fei Zhang</author>
  </authors>
  <commentList>
    <comment ref="B21" authorId="0" shapeId="0" xr:uid="{00000000-0006-0000-0200-000001000000}">
      <text>
        <r>
          <rPr>
            <i/>
            <sz val="8"/>
            <color indexed="81"/>
            <rFont val="Tahoma"/>
            <family val="2"/>
          </rPr>
          <t xml:space="preserve">This should be ideally covering a continuous 12 month period, within the last 5 years. The most recent 12 months of data is the best. </t>
        </r>
        <r>
          <rPr>
            <sz val="9"/>
            <color indexed="81"/>
            <rFont val="Tahoma"/>
            <family val="2"/>
          </rPr>
          <t xml:space="preserve">
</t>
        </r>
      </text>
    </comment>
    <comment ref="E23" authorId="0" shapeId="0" xr:uid="{00000000-0006-0000-0200-000002000000}">
      <text>
        <r>
          <rPr>
            <i/>
            <sz val="8"/>
            <color indexed="81"/>
            <rFont val="Tahoma"/>
            <family val="2"/>
          </rPr>
          <t>The unit you select  here must be the same as that selected for your declared/functional unit</t>
        </r>
        <r>
          <rPr>
            <sz val="9"/>
            <color indexed="81"/>
            <rFont val="Tahoma"/>
            <family val="2"/>
          </rPr>
          <t xml:space="preserve">
</t>
        </r>
      </text>
    </comment>
    <comment ref="B29" authorId="0" shapeId="0" xr:uid="{00000000-0006-0000-0200-000003000000}">
      <text>
        <r>
          <rPr>
            <i/>
            <sz val="8"/>
            <color indexed="81"/>
            <rFont val="Tahoma"/>
            <family val="2"/>
          </rPr>
          <t>These are raw materials which go into the product itself</t>
        </r>
      </text>
    </comment>
    <comment ref="D29" authorId="0" shapeId="0" xr:uid="{00000000-0006-0000-0200-000004000000}">
      <text>
        <r>
          <rPr>
            <i/>
            <sz val="9"/>
            <color indexed="81"/>
            <rFont val="Tahoma"/>
            <family val="2"/>
          </rPr>
          <t>This relates only to the product under study, not the total site production</t>
        </r>
      </text>
    </comment>
    <comment ref="B32" authorId="0" shapeId="0" xr:uid="{00000000-0006-0000-0200-000005000000}">
      <text>
        <r>
          <rPr>
            <b/>
            <sz val="9"/>
            <color indexed="81"/>
            <rFont val="Tahoma"/>
            <family val="2"/>
          </rPr>
          <t>Fei Zhang:</t>
        </r>
        <r>
          <rPr>
            <sz val="9"/>
            <color indexed="81"/>
            <rFont val="Tahoma"/>
            <family val="2"/>
          </rPr>
          <t xml:space="preserve">
If for one raw material, more than one type each category of transport is used, please add an extra line so both types and respective distances can be added. </t>
        </r>
      </text>
    </comment>
    <comment ref="B48" authorId="0" shapeId="0" xr:uid="{00000000-0006-0000-0200-000006000000}">
      <text>
        <r>
          <rPr>
            <i/>
            <sz val="8"/>
            <color indexed="81"/>
            <rFont val="Tahoma"/>
            <family val="2"/>
          </rPr>
          <t>These are other raw materials used in the manufacture of your product but do not actually make up part of the final product. For example lubricating oil.</t>
        </r>
      </text>
    </comment>
    <comment ref="D48" authorId="0" shapeId="0" xr:uid="{00000000-0006-0000-0200-000007000000}">
      <text>
        <r>
          <rPr>
            <i/>
            <sz val="9"/>
            <color indexed="81"/>
            <rFont val="Tahoma"/>
            <family val="2"/>
          </rPr>
          <t>This relates only to the product under study, not total site production</t>
        </r>
      </text>
    </comment>
    <comment ref="B51" authorId="0" shapeId="0" xr:uid="{00000000-0006-0000-0200-000008000000}">
      <text>
        <r>
          <rPr>
            <b/>
            <sz val="9"/>
            <color indexed="81"/>
            <rFont val="Tahoma"/>
            <family val="2"/>
          </rPr>
          <t>Fei Zhang:</t>
        </r>
        <r>
          <rPr>
            <sz val="9"/>
            <color indexed="81"/>
            <rFont val="Tahoma"/>
            <family val="2"/>
          </rPr>
          <t xml:space="preserve">
If for one raw material, more than one type each category of transport is used, please add an extra line so both types and respective distances can be added. </t>
        </r>
      </text>
    </comment>
    <comment ref="D57" authorId="0" shapeId="0" xr:uid="{00000000-0006-0000-0200-000009000000}">
      <text>
        <r>
          <rPr>
            <i/>
            <sz val="9"/>
            <color indexed="81"/>
            <rFont val="Tahoma"/>
            <family val="2"/>
          </rPr>
          <t>This relates only to the product under study, not total site production</t>
        </r>
      </text>
    </comment>
    <comment ref="B74" authorId="0" shapeId="0" xr:uid="{00000000-0006-0000-0200-00000A000000}">
      <text>
        <r>
          <rPr>
            <i/>
            <sz val="8"/>
            <color indexed="81"/>
            <rFont val="Tahoma"/>
            <family val="2"/>
          </rPr>
          <t>This includes electricity or natural gas. Please state the source of the electricity, for example hydropower, solar, wind….etc</t>
        </r>
        <r>
          <rPr>
            <sz val="9"/>
            <color indexed="81"/>
            <rFont val="Tahoma"/>
            <family val="2"/>
          </rPr>
          <t xml:space="preserve">
</t>
        </r>
      </text>
    </comment>
    <comment ref="E74" authorId="0" shapeId="0" xr:uid="{00000000-0006-0000-0200-00000B000000}">
      <text>
        <r>
          <rPr>
            <i/>
            <sz val="9"/>
            <color indexed="81"/>
            <rFont val="Tahoma"/>
            <family val="2"/>
          </rPr>
          <t>This relates only to the product under study, not total site production</t>
        </r>
      </text>
    </comment>
    <comment ref="B79" authorId="0" shapeId="0" xr:uid="{00000000-0006-0000-0200-00000C000000}">
      <text>
        <r>
          <rPr>
            <i/>
            <sz val="8"/>
            <color indexed="81"/>
            <rFont val="Tahoma"/>
            <family val="2"/>
          </rPr>
          <t>This includes any energy sources that do not come from the grid but are trasnported to site for use onsite. For example diesel for forklifts, propane, LPG….etc</t>
        </r>
        <r>
          <rPr>
            <sz val="9"/>
            <color indexed="81"/>
            <rFont val="Tahoma"/>
            <family val="2"/>
          </rPr>
          <t xml:space="preserve">
</t>
        </r>
      </text>
    </comment>
    <comment ref="E79" authorId="0" shapeId="0" xr:uid="{00000000-0006-0000-0200-00000D000000}">
      <text>
        <r>
          <rPr>
            <i/>
            <sz val="9"/>
            <color indexed="81"/>
            <rFont val="Tahoma"/>
            <family val="2"/>
          </rPr>
          <t>This relates only to the product under study, not total site production</t>
        </r>
      </text>
    </comment>
    <comment ref="E88" authorId="0" shapeId="0" xr:uid="{00000000-0006-0000-0200-00000E000000}">
      <text>
        <r>
          <rPr>
            <i/>
            <sz val="9"/>
            <color indexed="81"/>
            <rFont val="Tahoma"/>
            <family val="2"/>
          </rPr>
          <t>This relates only to the product under study, not total site production</t>
        </r>
      </text>
    </comment>
    <comment ref="B94" authorId="0" shapeId="0" xr:uid="{00000000-0006-0000-0200-00000F000000}">
      <text>
        <r>
          <rPr>
            <i/>
            <sz val="8"/>
            <color indexed="81"/>
            <rFont val="Tahoma"/>
            <family val="2"/>
          </rPr>
          <t xml:space="preserve">Enter each type of known emissions to air for example carbon dioxide, particulates, sulphur dioxide…etc. If there are known emissions to air from the site, these MUST be stated. If there are not measured, please note this. </t>
        </r>
        <r>
          <rPr>
            <sz val="9"/>
            <color indexed="81"/>
            <rFont val="Tahoma"/>
            <family val="2"/>
          </rPr>
          <t xml:space="preserve">
</t>
        </r>
      </text>
    </comment>
    <comment ref="D94" authorId="0" shapeId="0" xr:uid="{00000000-0006-0000-0200-000010000000}">
      <text>
        <r>
          <rPr>
            <i/>
            <sz val="9"/>
            <color indexed="81"/>
            <rFont val="Tahoma"/>
            <family val="2"/>
          </rPr>
          <t>This relates only to the product under study, not total site production</t>
        </r>
      </text>
    </comment>
    <comment ref="B99" authorId="0" shapeId="0" xr:uid="{00000000-0006-0000-0200-000011000000}">
      <text>
        <r>
          <rPr>
            <i/>
            <sz val="8"/>
            <color indexed="81"/>
            <rFont val="Tahoma"/>
            <family val="2"/>
          </rPr>
          <t xml:space="preserve">Enter each type of known emissions to water for example BOD, suspened solids, phosphates…etc. If there are known emissions to water from the site, these MUST be stated. If there are not measured, please note this. </t>
        </r>
      </text>
    </comment>
    <comment ref="D99" authorId="0" shapeId="0" xr:uid="{00000000-0006-0000-0200-000012000000}">
      <text>
        <r>
          <rPr>
            <i/>
            <sz val="9"/>
            <color indexed="81"/>
            <rFont val="Tahoma"/>
            <family val="2"/>
          </rPr>
          <t>This relates only to the product under study, not total site production</t>
        </r>
      </text>
    </comment>
    <comment ref="B104" authorId="0" shapeId="0" xr:uid="{00000000-0006-0000-0200-000013000000}">
      <text>
        <r>
          <rPr>
            <sz val="9"/>
            <color indexed="81"/>
            <rFont val="Tahoma"/>
            <family val="2"/>
          </rPr>
          <t xml:space="preserve">
</t>
        </r>
        <r>
          <rPr>
            <i/>
            <sz val="8"/>
            <color indexed="81"/>
            <rFont val="Tahoma"/>
            <family val="2"/>
          </rPr>
          <t xml:space="preserve">Enter each type of known emissions to soil. If there are known emissions to soil from the site, these MUST be stated. If there are not measured, please note this. </t>
        </r>
      </text>
    </comment>
    <comment ref="D104" authorId="0" shapeId="0" xr:uid="{00000000-0006-0000-0200-000014000000}">
      <text>
        <r>
          <rPr>
            <i/>
            <sz val="9"/>
            <color indexed="81"/>
            <rFont val="Tahoma"/>
            <family val="2"/>
          </rPr>
          <t>This relates only to the product under study, not total site production</t>
        </r>
      </text>
    </comment>
    <comment ref="B110" authorId="0" shapeId="0" xr:uid="{00000000-0006-0000-0200-000015000000}">
      <text>
        <r>
          <rPr>
            <i/>
            <sz val="8"/>
            <color indexed="81"/>
            <rFont val="Tahoma"/>
            <family val="2"/>
          </rPr>
          <t xml:space="preserve">These are wastes resulting directly from the production process of the product. For example, offcuttings or excess raw materials that need to be disposed of. </t>
        </r>
      </text>
    </comment>
    <comment ref="C110" authorId="0" shapeId="0" xr:uid="{00000000-0006-0000-0200-000016000000}">
      <text>
        <r>
          <rPr>
            <i/>
            <sz val="8"/>
            <color indexed="81"/>
            <rFont val="Tahoma"/>
            <family val="2"/>
          </rPr>
          <t xml:space="preserve">Enter here the type of material which the waste is composed of for example state that the offcuts are made of wood or polyurethane foam, and if waste is hazardous or inert. </t>
        </r>
      </text>
    </comment>
    <comment ref="D110" authorId="0" shapeId="0" xr:uid="{00000000-0006-0000-0200-000017000000}">
      <text>
        <r>
          <rPr>
            <i/>
            <sz val="8"/>
            <color indexed="81"/>
            <rFont val="Tahoma"/>
            <family val="2"/>
          </rPr>
          <t xml:space="preserve">For example: recycling, reuse, landfill, incineration. </t>
        </r>
      </text>
    </comment>
    <comment ref="F110" authorId="0" shapeId="0" xr:uid="{00000000-0006-0000-0200-000018000000}">
      <text>
        <r>
          <rPr>
            <i/>
            <sz val="8"/>
            <color indexed="81"/>
            <rFont val="Tahoma"/>
            <family val="2"/>
          </rPr>
          <t xml:space="preserve">Note that allocation of production waste needs to be more specific than perhaps allocation of other inputs/outputs and you need to consider that not all products made on site may generate the same types or quantities of wastes as the product under study. </t>
        </r>
        <r>
          <rPr>
            <sz val="9"/>
            <color indexed="81"/>
            <rFont val="Tahoma"/>
            <family val="2"/>
          </rPr>
          <t xml:space="preserve">
</t>
        </r>
      </text>
    </comment>
    <comment ref="B115" authorId="0" shapeId="0" xr:uid="{00000000-0006-0000-0200-000019000000}">
      <text>
        <r>
          <rPr>
            <i/>
            <sz val="8"/>
            <color indexed="81"/>
            <rFont val="Tahoma"/>
            <family val="2"/>
          </rPr>
          <t>These are all other wastes from the site that are not directly from production. For example, municipal waste from offices, cardboard packaging wastes from raw materials….etc</t>
        </r>
        <r>
          <rPr>
            <sz val="9"/>
            <color indexed="81"/>
            <rFont val="Tahoma"/>
            <family val="2"/>
          </rPr>
          <t xml:space="preserve">
</t>
        </r>
      </text>
    </comment>
    <comment ref="C115" authorId="0" shapeId="0" xr:uid="{00000000-0006-0000-0200-00001A000000}">
      <text>
        <r>
          <rPr>
            <i/>
            <sz val="8"/>
            <color indexed="81"/>
            <rFont val="Tahoma"/>
            <family val="2"/>
          </rPr>
          <t>Enter here the type of material which the waste is composed of for example state that the offcuts are made of wood or polyurethane foam, and if waste is hazardous or inert.</t>
        </r>
        <r>
          <rPr>
            <sz val="9"/>
            <color indexed="81"/>
            <rFont val="Tahoma"/>
            <family val="2"/>
          </rPr>
          <t xml:space="preserve">
</t>
        </r>
      </text>
    </comment>
    <comment ref="D115" authorId="0" shapeId="0" xr:uid="{00000000-0006-0000-0200-00001B000000}">
      <text>
        <r>
          <rPr>
            <i/>
            <sz val="8"/>
            <color indexed="81"/>
            <rFont val="Tahoma"/>
            <family val="2"/>
          </rPr>
          <t xml:space="preserve">For example: recycling, reuse, landfill, incineration. </t>
        </r>
        <r>
          <rPr>
            <sz val="9"/>
            <color indexed="81"/>
            <rFont val="Tahoma"/>
            <family val="2"/>
          </rPr>
          <t xml:space="preserve">
</t>
        </r>
      </text>
    </comment>
    <comment ref="B120" authorId="0" shapeId="0" xr:uid="{00000000-0006-0000-0200-00001C000000}">
      <text>
        <r>
          <rPr>
            <i/>
            <sz val="8"/>
            <color indexed="81"/>
            <rFont val="Tahoma"/>
            <family val="2"/>
          </rPr>
          <t>This includes all wastewater leaving the site for example from sinks, toilets, water used to clean machinery across site. 
This value can normally be found on water bills. If there is no value and water is not used as a raw material input to your product, you can assume 95% of your total water input as wastewater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Fei Zhang</author>
  </authors>
  <commentList>
    <comment ref="B15" authorId="0" shapeId="0" xr:uid="{00000000-0006-0000-0300-000001000000}">
      <text>
        <r>
          <rPr>
            <i/>
            <sz val="8"/>
            <color indexed="81"/>
            <rFont val="Tahoma"/>
            <family val="2"/>
          </rPr>
          <t xml:space="preserve">Add a description of the installation process and how you have created this assumption (for example based on technical datasheets) to support your scenario assumption. You will need this for verification. </t>
        </r>
      </text>
    </comment>
    <comment ref="B16" authorId="0" shapeId="0" xr:uid="{00000000-0006-0000-0300-000002000000}">
      <text>
        <r>
          <rPr>
            <i/>
            <sz val="8"/>
            <color indexed="81"/>
            <rFont val="Tahoma"/>
            <family val="2"/>
          </rPr>
          <t xml:space="preserve">Per the declared / functional unit, what percentage is lost or wasted on installation of product in its setting in the building? </t>
        </r>
        <r>
          <rPr>
            <sz val="9"/>
            <color indexed="81"/>
            <rFont val="Tahoma"/>
            <family val="2"/>
          </rPr>
          <t xml:space="preserve">
</t>
        </r>
      </text>
    </comment>
    <comment ref="B18" authorId="0" shapeId="0" xr:uid="{00000000-0006-0000-0300-000003000000}">
      <text>
        <r>
          <rPr>
            <i/>
            <sz val="8"/>
            <color indexed="81"/>
            <rFont val="Tahoma"/>
            <family val="2"/>
          </rPr>
          <t xml:space="preserve">These are any materials used to support the installation of the product. For example, screws to install a panel, or glue needed to stick down a carpet tile. In addition to the name of the material, please explain in adjacent column in more detail what each material is and how it is needed in the installation of the product. </t>
        </r>
      </text>
    </comment>
    <comment ref="C18" authorId="0" shapeId="0" xr:uid="{00000000-0006-0000-0300-000004000000}">
      <text>
        <r>
          <rPr>
            <i/>
            <sz val="8"/>
            <color indexed="81"/>
            <rFont val="Tahoma"/>
            <family val="2"/>
          </rPr>
          <t xml:space="preserve">You will need to know the type of material inorder to select the correct material family from the dropdown list in LINA. </t>
        </r>
        <r>
          <rPr>
            <sz val="9"/>
            <color indexed="81"/>
            <rFont val="Tahoma"/>
            <family val="2"/>
          </rPr>
          <t xml:space="preserve">
</t>
        </r>
      </text>
    </comment>
    <comment ref="B21" authorId="0" shapeId="0" xr:uid="{00000000-0006-0000-0300-000005000000}">
      <text>
        <r>
          <rPr>
            <i/>
            <sz val="9"/>
            <color indexed="81"/>
            <rFont val="Tahoma"/>
            <family val="2"/>
          </rPr>
          <t xml:space="preserve">If for a raw material, more than one type each category of transport is used, please add an extra line so both types and respective distances can be added. </t>
        </r>
      </text>
    </comment>
    <comment ref="B27" authorId="0" shapeId="0" xr:uid="{00000000-0006-0000-0300-000006000000}">
      <text>
        <r>
          <rPr>
            <i/>
            <sz val="8"/>
            <color indexed="81"/>
            <rFont val="Tahoma"/>
            <family val="2"/>
          </rPr>
          <t xml:space="preserve">This includes both energy from the grid and energy delivered to the construction site for example diesel for forklifts required to lift product on site, or electricity used in powerfloats during laying of certain floorings. </t>
        </r>
        <r>
          <rPr>
            <sz val="9"/>
            <color indexed="81"/>
            <rFont val="Tahoma"/>
            <family val="2"/>
          </rPr>
          <t xml:space="preserve">
</t>
        </r>
      </text>
    </comment>
    <comment ref="C27" authorId="0" shapeId="0" xr:uid="{00000000-0006-0000-0300-000007000000}">
      <text>
        <r>
          <rPr>
            <i/>
            <sz val="8"/>
            <color indexed="81"/>
            <rFont val="Tahoma"/>
            <family val="2"/>
          </rPr>
          <t xml:space="preserve">Note how each energy/fuel is used during installation of product. </t>
        </r>
        <r>
          <rPr>
            <sz val="9"/>
            <color indexed="81"/>
            <rFont val="Tahoma"/>
            <family val="2"/>
          </rPr>
          <t xml:space="preserve">
</t>
        </r>
      </text>
    </comment>
    <comment ref="B39" authorId="0" shapeId="0" xr:uid="{00000000-0006-0000-0300-000008000000}">
      <text>
        <r>
          <rPr>
            <i/>
            <sz val="8"/>
            <color indexed="81"/>
            <rFont val="Tahoma"/>
            <family val="2"/>
          </rPr>
          <t xml:space="preserve">If any water is required to install the product at the construction site, please state which type, for example, tap water, collected rainwater….etc.
</t>
        </r>
      </text>
    </comment>
    <comment ref="C39" authorId="0" shapeId="0" xr:uid="{00000000-0006-0000-0300-000009000000}">
      <text>
        <r>
          <rPr>
            <i/>
            <sz val="8"/>
            <color indexed="81"/>
            <rFont val="Tahoma"/>
            <family val="2"/>
          </rPr>
          <t>Explain briefly how the water is used during the installation of the product. For example, the water is used to cover the concrete after it has been layed.</t>
        </r>
        <r>
          <rPr>
            <sz val="9"/>
            <color indexed="81"/>
            <rFont val="Tahoma"/>
            <family val="2"/>
          </rPr>
          <t xml:space="preserve">
</t>
        </r>
      </text>
    </comment>
    <comment ref="B45" authorId="0" shapeId="0" xr:uid="{00000000-0006-0000-0300-00000A000000}">
      <text>
        <r>
          <rPr>
            <i/>
            <sz val="8"/>
            <color indexed="81"/>
            <rFont val="Tahoma"/>
            <family val="2"/>
          </rPr>
          <t xml:space="preserve">Enter each type of known emissions to air for example carbon dioxide, particulates, sulphur dioxide…etc. If there are known emissions to air from the site, these MUST be stated. If there are not measured, please note this. </t>
        </r>
        <r>
          <rPr>
            <sz val="9"/>
            <color indexed="81"/>
            <rFont val="Tahoma"/>
            <family val="2"/>
          </rPr>
          <t xml:space="preserve">
</t>
        </r>
      </text>
    </comment>
    <comment ref="B50" authorId="0" shapeId="0" xr:uid="{00000000-0006-0000-0300-00000B000000}">
      <text>
        <r>
          <rPr>
            <i/>
            <sz val="8"/>
            <color indexed="81"/>
            <rFont val="Tahoma"/>
            <family val="2"/>
          </rPr>
          <t xml:space="preserve">Enter each type of known emissions to water for example BOD, suspened solids, phosphates…etc. If there are known emissions to water from the site, these MUST be stated. If there are not measured, please note this. </t>
        </r>
      </text>
    </comment>
    <comment ref="B55" authorId="0" shapeId="0" xr:uid="{00000000-0006-0000-0300-00000C000000}">
      <text>
        <r>
          <rPr>
            <sz val="9"/>
            <color indexed="81"/>
            <rFont val="Tahoma"/>
            <family val="2"/>
          </rPr>
          <t xml:space="preserve">
</t>
        </r>
        <r>
          <rPr>
            <i/>
            <sz val="8"/>
            <color indexed="81"/>
            <rFont val="Tahoma"/>
            <family val="2"/>
          </rPr>
          <t xml:space="preserve">Enter each type of known emissions to soil. If there are known emissions to soil from the site, these MUST be stated. If there are not measured, please note this. </t>
        </r>
      </text>
    </comment>
    <comment ref="B61" authorId="0" shapeId="0" xr:uid="{00000000-0006-0000-0300-00000D000000}">
      <text>
        <r>
          <rPr>
            <i/>
            <sz val="8"/>
            <color indexed="81"/>
            <rFont val="Tahoma"/>
            <family val="2"/>
          </rPr>
          <t>These are wastes resulting from the installation process of the product, for example packaging of the product or ancillary materials as well as waste from the product lost during installation (as per the % installation wastage you entered)</t>
        </r>
      </text>
    </comment>
    <comment ref="C61" authorId="0" shapeId="0" xr:uid="{00000000-0006-0000-0300-00000E000000}">
      <text>
        <r>
          <rPr>
            <i/>
            <sz val="8"/>
            <color indexed="81"/>
            <rFont val="Tahoma"/>
            <family val="2"/>
          </rPr>
          <t xml:space="preserve">Enter here the type of material which the waste is composed of for example the product comes in paper bags which go to landfill or, offcuts of foam profiles used to support the installation of a roof panel, are made from polyurethane. </t>
        </r>
      </text>
    </comment>
    <comment ref="D61" authorId="0" shapeId="0" xr:uid="{00000000-0006-0000-0300-00000F000000}">
      <text>
        <r>
          <rPr>
            <i/>
            <sz val="8"/>
            <color indexed="81"/>
            <rFont val="Tahoma"/>
            <family val="2"/>
          </rPr>
          <t xml:space="preserve">For example: recycling, reuse, landfill, incineratio or energy recovery. </t>
        </r>
        <r>
          <rPr>
            <sz val="9"/>
            <color indexed="81"/>
            <rFont val="Tahoma"/>
            <family val="2"/>
          </rPr>
          <t xml:space="preserve">
</t>
        </r>
      </text>
    </comment>
    <comment ref="B67" authorId="0" shapeId="0" xr:uid="{00000000-0006-0000-0300-000010000000}">
      <text>
        <r>
          <rPr>
            <i/>
            <sz val="9"/>
            <color indexed="81"/>
            <rFont val="Tahoma"/>
            <family val="2"/>
          </rPr>
          <t xml:space="preserve">Note that the total quantity added in this section should add up to your declared/functional unit multiplied by the installation waste rate %. </t>
        </r>
      </text>
    </comment>
    <comment ref="B71" authorId="0" shapeId="0" xr:uid="{00000000-0006-0000-0300-000011000000}">
      <text>
        <r>
          <rPr>
            <i/>
            <sz val="8"/>
            <color indexed="81"/>
            <rFont val="Tahoma"/>
            <family val="2"/>
          </rPr>
          <t>This includes all wastewater leaving the site for example from sinks, toilets, water used to clean machinery across site. 
This value can normally be found on water bills. If there is no value and water is not used as a raw material input to your product, you can assume 95% of your total water input as wastewater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Fei Zhang</author>
  </authors>
  <commentList>
    <comment ref="B7" authorId="0" shapeId="0" xr:uid="{00000000-0006-0000-0400-000001000000}">
      <text>
        <r>
          <rPr>
            <i/>
            <sz val="8"/>
            <color indexed="81"/>
            <rFont val="Tahoma"/>
            <family val="2"/>
          </rPr>
          <t xml:space="preserve">You should add a description of the installation process and how you have created this assumption (for example based on technical datasheets) to support your scenario assumption. You will need this for verification. </t>
        </r>
        <r>
          <rPr>
            <sz val="9"/>
            <color indexed="81"/>
            <rFont val="Tahoma"/>
            <family val="2"/>
          </rPr>
          <t xml:space="preserve">
</t>
        </r>
      </text>
    </comment>
    <comment ref="B9" authorId="0" shapeId="0" xr:uid="{00000000-0006-0000-0400-000002000000}">
      <text>
        <r>
          <rPr>
            <i/>
            <sz val="8"/>
            <color indexed="81"/>
            <rFont val="Tahoma"/>
            <family val="2"/>
          </rPr>
          <t>Enter each type of known emissions to air for example carbon dioxide, particulates, sulphur dioxide…etc. I</t>
        </r>
      </text>
    </comment>
    <comment ref="B14" authorId="0" shapeId="0" xr:uid="{00000000-0006-0000-0400-000003000000}">
      <text>
        <r>
          <rPr>
            <i/>
            <sz val="8"/>
            <color indexed="81"/>
            <rFont val="Tahoma"/>
            <family val="2"/>
          </rPr>
          <t xml:space="preserve">Enter each type of known emissions to water for example BOD, suspened solids, phosphates…etc. </t>
        </r>
      </text>
    </comment>
    <comment ref="B19" authorId="0" shapeId="0" xr:uid="{00000000-0006-0000-0400-000004000000}">
      <text>
        <r>
          <rPr>
            <sz val="9"/>
            <color indexed="81"/>
            <rFont val="Tahoma"/>
            <family val="2"/>
          </rPr>
          <t xml:space="preserve">
</t>
        </r>
        <r>
          <rPr>
            <i/>
            <sz val="8"/>
            <color indexed="81"/>
            <rFont val="Tahoma"/>
            <family val="2"/>
          </rPr>
          <t xml:space="preserve">Enter each type of known emissions to soil. </t>
        </r>
      </text>
    </comment>
    <comment ref="B29" authorId="0" shapeId="0" xr:uid="{00000000-0006-0000-0400-000005000000}">
      <text>
        <r>
          <rPr>
            <i/>
            <sz val="8"/>
            <color indexed="81"/>
            <rFont val="Tahoma"/>
            <family val="2"/>
          </rPr>
          <t xml:space="preserve">Add a description of the maintenace process and how you have created this assumption (for example based on user datasheets) to support your scenario assumption. You will need this for verification. </t>
        </r>
      </text>
    </comment>
    <comment ref="B30" authorId="0" shapeId="0" xr:uid="{00000000-0006-0000-0400-000006000000}">
      <text>
        <r>
          <rPr>
            <i/>
            <sz val="8"/>
            <color indexed="81"/>
            <rFont val="Tahoma"/>
            <family val="2"/>
          </rPr>
          <t xml:space="preserve">If the maintenance process if carried out more frequently than annually, you will need to upscale this value. For example, if a carpet is cleaned once a week, you will need to write '52' as there are 52 weeks per year. Accordingly, if a maintenance process if carried out once every 5 years, you will need to write '0.2' (which is 1/5).  </t>
        </r>
        <r>
          <rPr>
            <sz val="9"/>
            <color indexed="81"/>
            <rFont val="Tahoma"/>
            <family val="2"/>
          </rPr>
          <t xml:space="preserve">
</t>
        </r>
      </text>
    </comment>
    <comment ref="B32" authorId="0" shapeId="0" xr:uid="{00000000-0006-0000-0400-000007000000}">
      <text>
        <r>
          <rPr>
            <i/>
            <sz val="8"/>
            <color indexed="81"/>
            <rFont val="Tahoma"/>
            <family val="2"/>
          </rPr>
          <t xml:space="preserve">These are any materials used to support the maintenance of the product. For example, detergent and water needed to clean a floor tile. In addition to the name of the material, please explain in adjacent column in more detail what each material is. </t>
        </r>
      </text>
    </comment>
    <comment ref="C32" authorId="0" shapeId="0" xr:uid="{00000000-0006-0000-0400-000008000000}">
      <text>
        <r>
          <rPr>
            <i/>
            <sz val="8"/>
            <color indexed="81"/>
            <rFont val="Tahoma"/>
            <family val="2"/>
          </rPr>
          <t xml:space="preserve">You will need to know the type of material </t>
        </r>
        <r>
          <rPr>
            <sz val="9"/>
            <color indexed="81"/>
            <rFont val="Tahoma"/>
            <family val="2"/>
          </rPr>
          <t xml:space="preserve">
</t>
        </r>
      </text>
    </comment>
    <comment ref="B35" authorId="0" shapeId="0" xr:uid="{00000000-0006-0000-0400-000009000000}">
      <text>
        <r>
          <rPr>
            <i/>
            <sz val="9"/>
            <color indexed="81"/>
            <rFont val="Tahoma"/>
            <family val="2"/>
          </rPr>
          <t xml:space="preserve">If for a raw material, more than one type each category of transport is used, please add an extra line so both types and respective distances can be added. </t>
        </r>
      </text>
    </comment>
    <comment ref="B41" authorId="0" shapeId="0" xr:uid="{00000000-0006-0000-0400-00000A000000}">
      <text>
        <r>
          <rPr>
            <i/>
            <sz val="8"/>
            <color indexed="81"/>
            <rFont val="Tahoma"/>
            <family val="2"/>
          </rPr>
          <t>This includes both energy from the grid and energy delivered to the site for use in the maintannce cycle for electricity used for hoovering a carpet.</t>
        </r>
        <r>
          <rPr>
            <sz val="9"/>
            <color indexed="81"/>
            <rFont val="Tahoma"/>
            <family val="2"/>
          </rPr>
          <t xml:space="preserve">
</t>
        </r>
      </text>
    </comment>
    <comment ref="C41" authorId="0" shapeId="0" xr:uid="{00000000-0006-0000-0400-00000B000000}">
      <text>
        <r>
          <rPr>
            <i/>
            <sz val="8"/>
            <color indexed="81"/>
            <rFont val="Tahoma"/>
            <family val="2"/>
          </rPr>
          <t xml:space="preserve">Note how each energy/fuel is used during a maintenance cycle of the product. </t>
        </r>
        <r>
          <rPr>
            <sz val="9"/>
            <color indexed="81"/>
            <rFont val="Tahoma"/>
            <family val="2"/>
          </rPr>
          <t xml:space="preserve">
</t>
        </r>
      </text>
    </comment>
    <comment ref="B53" authorId="0" shapeId="0" xr:uid="{00000000-0006-0000-0400-00000C000000}">
      <text>
        <r>
          <rPr>
            <i/>
            <sz val="8"/>
            <color indexed="81"/>
            <rFont val="Tahoma"/>
            <family val="2"/>
          </rPr>
          <t xml:space="preserve">If any water is required to maintaine the product. Please state which type, for example, tap water, collected rainwater….etc.
</t>
        </r>
      </text>
    </comment>
    <comment ref="C53" authorId="0" shapeId="0" xr:uid="{00000000-0006-0000-0400-00000D000000}">
      <text>
        <r>
          <rPr>
            <i/>
            <sz val="8"/>
            <color indexed="81"/>
            <rFont val="Tahoma"/>
            <family val="2"/>
          </rPr>
          <t xml:space="preserve">Explain briefly how the water is used during the maintnenace of the product. For example, the water is used for mopping a floor tile. </t>
        </r>
        <r>
          <rPr>
            <sz val="9"/>
            <color indexed="81"/>
            <rFont val="Tahoma"/>
            <family val="2"/>
          </rPr>
          <t xml:space="preserve">
</t>
        </r>
      </text>
    </comment>
    <comment ref="B59" authorId="0" shapeId="0" xr:uid="{00000000-0006-0000-0400-00000E000000}">
      <text>
        <r>
          <rPr>
            <i/>
            <sz val="8"/>
            <color indexed="81"/>
            <rFont val="Tahoma"/>
            <family val="2"/>
          </rPr>
          <t>Enter each type of known emissions to air for example carbon dioxide, particulates, sulphur dioxide…etc.</t>
        </r>
      </text>
    </comment>
    <comment ref="B64" authorId="0" shapeId="0" xr:uid="{00000000-0006-0000-0400-00000F000000}">
      <text>
        <r>
          <rPr>
            <i/>
            <sz val="8"/>
            <color indexed="81"/>
            <rFont val="Tahoma"/>
            <family val="2"/>
          </rPr>
          <t xml:space="preserve">Enter each type of known emissions to water for example BOD, suspened solids, phosphates…etc. </t>
        </r>
      </text>
    </comment>
    <comment ref="B69" authorId="0" shapeId="0" xr:uid="{00000000-0006-0000-0400-000010000000}">
      <text>
        <r>
          <rPr>
            <sz val="9"/>
            <color indexed="81"/>
            <rFont val="Tahoma"/>
            <family val="2"/>
          </rPr>
          <t xml:space="preserve">
</t>
        </r>
        <r>
          <rPr>
            <i/>
            <sz val="8"/>
            <color indexed="81"/>
            <rFont val="Tahoma"/>
            <family val="2"/>
          </rPr>
          <t xml:space="preserve">Enter each type of known emissions to soil. </t>
        </r>
      </text>
    </comment>
    <comment ref="B75" authorId="0" shapeId="0" xr:uid="{00000000-0006-0000-0400-000011000000}">
      <text>
        <r>
          <rPr>
            <i/>
            <sz val="8"/>
            <color indexed="81"/>
            <rFont val="Tahoma"/>
            <family val="2"/>
          </rPr>
          <t>These are wastes resulting from the maintenance process of the product, for example packaging of the product or ancillary materials as well as waste from the product that is lost during the maintenance cycle</t>
        </r>
      </text>
    </comment>
    <comment ref="C75" authorId="0" shapeId="0" xr:uid="{00000000-0006-0000-0400-000012000000}">
      <text>
        <r>
          <rPr>
            <i/>
            <sz val="8"/>
            <color indexed="81"/>
            <rFont val="Tahoma"/>
            <family val="2"/>
          </rPr>
          <t>Enter here the type of material which the waste is composed.</t>
        </r>
      </text>
    </comment>
    <comment ref="D75" authorId="0" shapeId="0" xr:uid="{00000000-0006-0000-0400-000013000000}">
      <text>
        <r>
          <rPr>
            <i/>
            <sz val="8"/>
            <color indexed="81"/>
            <rFont val="Tahoma"/>
            <family val="2"/>
          </rPr>
          <t>For example: recycling, reuse, landfill, incineration.</t>
        </r>
        <r>
          <rPr>
            <sz val="9"/>
            <color indexed="81"/>
            <rFont val="Tahoma"/>
            <family val="2"/>
          </rPr>
          <t xml:space="preserve">
</t>
        </r>
      </text>
    </comment>
    <comment ref="B85" authorId="0" shapeId="0" xr:uid="{00000000-0006-0000-0400-000014000000}">
      <text>
        <r>
          <rPr>
            <i/>
            <sz val="8"/>
            <color indexed="81"/>
            <rFont val="Tahoma"/>
            <family val="2"/>
          </rPr>
          <t>This includes all wastewater leaving the site for example from sinks, toilets, water used to clean machinery across site. 
This value can normally be found on water bills. If there is no value and water is not used as a raw material input to your product, you can assume 95% of your total water input as wastewater</t>
        </r>
        <r>
          <rPr>
            <sz val="9"/>
            <color indexed="81"/>
            <rFont val="Tahoma"/>
            <family val="2"/>
          </rPr>
          <t xml:space="preserve">
</t>
        </r>
      </text>
    </comment>
    <comment ref="B93" authorId="0" shapeId="0" xr:uid="{00000000-0006-0000-0400-000015000000}">
      <text>
        <r>
          <rPr>
            <i/>
            <sz val="8"/>
            <color indexed="81"/>
            <rFont val="Tahoma"/>
            <family val="2"/>
          </rPr>
          <t xml:space="preserve">Add a description of a repair process and how you have created this assumption (for example based on user datasheets) to support your scenario assumption. You will need this for verification. </t>
        </r>
      </text>
    </comment>
    <comment ref="B96" authorId="0" shapeId="0" xr:uid="{00000000-0006-0000-0400-000016000000}">
      <text>
        <r>
          <rPr>
            <i/>
            <sz val="8"/>
            <color indexed="81"/>
            <rFont val="Tahoma"/>
            <family val="2"/>
          </rPr>
          <t xml:space="preserve">These are any materials used to support the repair of the product. If you do not expect your product to need repair considering the product's service life and the study period, then state so. </t>
        </r>
      </text>
    </comment>
    <comment ref="C96" authorId="0" shapeId="0" xr:uid="{00000000-0006-0000-0400-000017000000}">
      <text>
        <r>
          <rPr>
            <i/>
            <sz val="8"/>
            <color indexed="81"/>
            <rFont val="Tahoma"/>
            <family val="2"/>
          </rPr>
          <t>You will need to know the type of material</t>
        </r>
        <r>
          <rPr>
            <sz val="9"/>
            <color indexed="81"/>
            <rFont val="Tahoma"/>
            <family val="2"/>
          </rPr>
          <t xml:space="preserve">
</t>
        </r>
      </text>
    </comment>
    <comment ref="B99" authorId="0" shapeId="0" xr:uid="{00000000-0006-0000-0400-000018000000}">
      <text>
        <r>
          <rPr>
            <i/>
            <sz val="9"/>
            <color indexed="81"/>
            <rFont val="Tahoma"/>
            <family val="2"/>
          </rPr>
          <t xml:space="preserve">If for a raw material, more than one type each category of transport is used, please add an extra line so both types and respective distances can be added. </t>
        </r>
      </text>
    </comment>
    <comment ref="B105" authorId="0" shapeId="0" xr:uid="{00000000-0006-0000-0400-000019000000}">
      <text>
        <r>
          <rPr>
            <i/>
            <sz val="8"/>
            <color indexed="81"/>
            <rFont val="Tahoma"/>
            <family val="2"/>
          </rPr>
          <t>This includes both energy from the grid and energy delivered to the site to repair the product</t>
        </r>
      </text>
    </comment>
    <comment ref="C105" authorId="0" shapeId="0" xr:uid="{00000000-0006-0000-0400-00001A000000}">
      <text>
        <r>
          <rPr>
            <i/>
            <sz val="8"/>
            <color indexed="81"/>
            <rFont val="Tahoma"/>
            <family val="2"/>
          </rPr>
          <t xml:space="preserve">Note how each energy/fuel is used during repair of product. </t>
        </r>
        <r>
          <rPr>
            <sz val="9"/>
            <color indexed="81"/>
            <rFont val="Tahoma"/>
            <family val="2"/>
          </rPr>
          <t xml:space="preserve">
</t>
        </r>
      </text>
    </comment>
    <comment ref="B117" authorId="0" shapeId="0" xr:uid="{00000000-0006-0000-0400-00001B000000}">
      <text>
        <r>
          <rPr>
            <i/>
            <sz val="8"/>
            <color indexed="81"/>
            <rFont val="Tahoma"/>
            <family val="2"/>
          </rPr>
          <t xml:space="preserve">If any water is required to repair the product, please state which type, for example, tap water, collected rainwater….etc.
</t>
        </r>
      </text>
    </comment>
    <comment ref="C117" authorId="0" shapeId="0" xr:uid="{00000000-0006-0000-0400-00001C000000}">
      <text>
        <r>
          <rPr>
            <i/>
            <sz val="8"/>
            <color indexed="81"/>
            <rFont val="Tahoma"/>
            <family val="2"/>
          </rPr>
          <t xml:space="preserve">Explain briefly how the water is used during repair of the product. </t>
        </r>
      </text>
    </comment>
    <comment ref="B123" authorId="0" shapeId="0" xr:uid="{00000000-0006-0000-0400-00001D000000}">
      <text>
        <r>
          <rPr>
            <i/>
            <sz val="8"/>
            <color indexed="81"/>
            <rFont val="Tahoma"/>
            <family val="2"/>
          </rPr>
          <t xml:space="preserve">Enter each type of known emissions to air for example carbon dioxide, particulates, sulphur dioxide…etc. </t>
        </r>
      </text>
    </comment>
    <comment ref="B128" authorId="0" shapeId="0" xr:uid="{00000000-0006-0000-0400-00001E000000}">
      <text>
        <r>
          <rPr>
            <i/>
            <sz val="8"/>
            <color indexed="81"/>
            <rFont val="Tahoma"/>
            <family val="2"/>
          </rPr>
          <t xml:space="preserve">Enter each type of known emissions to water for example BOD, suspened solids, phosphates…etc. </t>
        </r>
      </text>
    </comment>
    <comment ref="B133" authorId="0" shapeId="0" xr:uid="{00000000-0006-0000-0400-00001F000000}">
      <text>
        <r>
          <rPr>
            <sz val="9"/>
            <color indexed="81"/>
            <rFont val="Tahoma"/>
            <family val="2"/>
          </rPr>
          <t xml:space="preserve">
</t>
        </r>
        <r>
          <rPr>
            <i/>
            <sz val="8"/>
            <color indexed="81"/>
            <rFont val="Tahoma"/>
            <family val="2"/>
          </rPr>
          <t xml:space="preserve">Enter each type of known emissions to soil. If there are known emissions to soil from the site, these MUST be stated. </t>
        </r>
      </text>
    </comment>
    <comment ref="B139" authorId="0" shapeId="0" xr:uid="{00000000-0006-0000-0400-000020000000}">
      <text>
        <r>
          <rPr>
            <i/>
            <sz val="8"/>
            <color indexed="81"/>
            <rFont val="Tahoma"/>
            <family val="2"/>
          </rPr>
          <t>These are wastes resulting from the repair process of the product, for example packaging of the product or ancillary materials as well as waste from the product that is lost during the repair cycle</t>
        </r>
      </text>
    </comment>
    <comment ref="C139" authorId="0" shapeId="0" xr:uid="{00000000-0006-0000-0400-000021000000}">
      <text>
        <r>
          <rPr>
            <i/>
            <sz val="8"/>
            <color indexed="81"/>
            <rFont val="Tahoma"/>
            <family val="2"/>
          </rPr>
          <t xml:space="preserve">Enter here the type of material which the waste is composed of for example the product comes in paper bags which go to landfill or, offcuts of foam profiles used to support the installation of a roof panel, are made from polyurethane. </t>
        </r>
      </text>
    </comment>
    <comment ref="D139" authorId="0" shapeId="0" xr:uid="{00000000-0006-0000-0400-000022000000}">
      <text>
        <r>
          <rPr>
            <i/>
            <sz val="8"/>
            <color indexed="81"/>
            <rFont val="Tahoma"/>
            <family val="2"/>
          </rPr>
          <t>For example: recycling, reuse, landfill, incineration.</t>
        </r>
      </text>
    </comment>
    <comment ref="B149" authorId="0" shapeId="0" xr:uid="{00000000-0006-0000-0400-000023000000}">
      <text>
        <r>
          <rPr>
            <i/>
            <sz val="8"/>
            <color indexed="81"/>
            <rFont val="Tahoma"/>
            <family val="2"/>
          </rPr>
          <t>This includes all wastewater leaving the site for example from sinks, toilets, water used to clean machinery across site. 
This value can normally be found on water bills. If there is no value and water is not used as a raw material input to your product, you can assume 95% of your total water input as wastewater</t>
        </r>
        <r>
          <rPr>
            <sz val="9"/>
            <color indexed="81"/>
            <rFont val="Tahoma"/>
            <family val="2"/>
          </rPr>
          <t xml:space="preserve">
</t>
        </r>
      </text>
    </comment>
    <comment ref="B157" authorId="0" shapeId="0" xr:uid="{00000000-0006-0000-0400-000024000000}">
      <text>
        <r>
          <rPr>
            <i/>
            <sz val="8"/>
            <color indexed="81"/>
            <rFont val="Tahoma"/>
            <family val="2"/>
          </rPr>
          <t xml:space="preserve">Add a description of the deinstallation scenario to support your scenario assumption. You will need this for verification. </t>
        </r>
      </text>
    </comment>
    <comment ref="B158" authorId="0" shapeId="0" xr:uid="{00000000-0006-0000-0400-000025000000}">
      <text>
        <r>
          <rPr>
            <i/>
            <sz val="9"/>
            <color indexed="81"/>
            <rFont val="Tahoma"/>
            <family val="2"/>
          </rPr>
          <t xml:space="preserve">For example, if the serivce life of your product is 25 years and your study period is 60 years, this will be: (60/25) - 1 = 1.4, which you must round up, to 2 </t>
        </r>
        <r>
          <rPr>
            <sz val="9"/>
            <color indexed="81"/>
            <rFont val="Tahoma"/>
            <family val="2"/>
          </rPr>
          <t xml:space="preserve">
</t>
        </r>
      </text>
    </comment>
    <comment ref="B160" authorId="0" shapeId="0" xr:uid="{00000000-0006-0000-0400-000026000000}">
      <text>
        <r>
          <rPr>
            <i/>
            <sz val="8"/>
            <color indexed="81"/>
            <rFont val="Tahoma"/>
            <family val="2"/>
          </rPr>
          <t xml:space="preserve">These are any materials used to support the deconstruction/removal of the product in order to replace it. </t>
        </r>
      </text>
    </comment>
    <comment ref="C160" authorId="0" shapeId="0" xr:uid="{00000000-0006-0000-0400-000027000000}">
      <text>
        <r>
          <rPr>
            <i/>
            <sz val="8"/>
            <color indexed="81"/>
            <rFont val="Tahoma"/>
            <family val="2"/>
          </rPr>
          <t xml:space="preserve">You will need to know the type of material </t>
        </r>
        <r>
          <rPr>
            <sz val="9"/>
            <color indexed="81"/>
            <rFont val="Tahoma"/>
            <family val="2"/>
          </rPr>
          <t xml:space="preserve">
</t>
        </r>
      </text>
    </comment>
    <comment ref="B163" authorId="0" shapeId="0" xr:uid="{00000000-0006-0000-0400-000028000000}">
      <text>
        <r>
          <rPr>
            <i/>
            <sz val="9"/>
            <color indexed="81"/>
            <rFont val="Tahoma"/>
            <family val="2"/>
          </rPr>
          <t xml:space="preserve">If for a raw material, more than one type each category of transport is used, please add an extra line so both types and respective distances can be added. </t>
        </r>
      </text>
    </comment>
    <comment ref="B169" authorId="0" shapeId="0" xr:uid="{00000000-0006-0000-0400-000029000000}">
      <text>
        <r>
          <rPr>
            <i/>
            <sz val="8"/>
            <color indexed="81"/>
            <rFont val="Tahoma"/>
            <family val="2"/>
          </rPr>
          <t xml:space="preserve">This includes both energy from the grid and energy delivered to the site to  remove the product so it can be replaced. </t>
        </r>
      </text>
    </comment>
    <comment ref="C169" authorId="0" shapeId="0" xr:uid="{00000000-0006-0000-0400-00002A000000}">
      <text>
        <r>
          <rPr>
            <i/>
            <sz val="8"/>
            <color indexed="81"/>
            <rFont val="Tahoma"/>
            <family val="2"/>
          </rPr>
          <t xml:space="preserve">Note how each energy/fuel is used during the deconstruction/removal of the product prior to its replacement. </t>
        </r>
        <r>
          <rPr>
            <sz val="9"/>
            <color indexed="81"/>
            <rFont val="Tahoma"/>
            <family val="2"/>
          </rPr>
          <t xml:space="preserve">
</t>
        </r>
      </text>
    </comment>
    <comment ref="B181" authorId="0" shapeId="0" xr:uid="{00000000-0006-0000-0400-00002B000000}">
      <text>
        <r>
          <rPr>
            <i/>
            <sz val="8"/>
            <color indexed="81"/>
            <rFont val="Tahoma"/>
            <family val="2"/>
          </rPr>
          <t xml:space="preserve">If any water is required to remove the product in order to prepare for replacement, please state which type, for example, tap water, collected rainwater….etc.
</t>
        </r>
      </text>
    </comment>
    <comment ref="C181" authorId="0" shapeId="0" xr:uid="{00000000-0006-0000-0400-00002C000000}">
      <text>
        <r>
          <rPr>
            <i/>
            <sz val="8"/>
            <color indexed="81"/>
            <rFont val="Tahoma"/>
            <family val="2"/>
          </rPr>
          <t xml:space="preserve">Explain briefly how the water is used during the removal process of the product before it is replaced. </t>
        </r>
      </text>
    </comment>
    <comment ref="B187" authorId="0" shapeId="0" xr:uid="{00000000-0006-0000-0400-00002D000000}">
      <text>
        <r>
          <rPr>
            <i/>
            <sz val="8"/>
            <color indexed="81"/>
            <rFont val="Tahoma"/>
            <family val="2"/>
          </rPr>
          <t xml:space="preserve">Enter each type of known emissions to air for example carbon dioxide, particulates, sulphur dioxide…etc. </t>
        </r>
      </text>
    </comment>
    <comment ref="B192" authorId="0" shapeId="0" xr:uid="{00000000-0006-0000-0400-00002E000000}">
      <text>
        <r>
          <rPr>
            <i/>
            <sz val="8"/>
            <color indexed="81"/>
            <rFont val="Tahoma"/>
            <family val="2"/>
          </rPr>
          <t xml:space="preserve">Enter each type of known emissions to water for example BOD, suspened solids, phosphates…etc. </t>
        </r>
      </text>
    </comment>
    <comment ref="B197" authorId="0" shapeId="0" xr:uid="{00000000-0006-0000-0400-00002F000000}">
      <text>
        <r>
          <rPr>
            <sz val="9"/>
            <color indexed="81"/>
            <rFont val="Tahoma"/>
            <family val="2"/>
          </rPr>
          <t xml:space="preserve">
</t>
        </r>
        <r>
          <rPr>
            <i/>
            <sz val="8"/>
            <color indexed="81"/>
            <rFont val="Tahoma"/>
            <family val="2"/>
          </rPr>
          <t xml:space="preserve">Enter each type of known emissions to soil. </t>
        </r>
      </text>
    </comment>
    <comment ref="B203" authorId="0" shapeId="0" xr:uid="{00000000-0006-0000-0400-000030000000}">
      <text>
        <r>
          <rPr>
            <i/>
            <sz val="8"/>
            <color indexed="81"/>
            <rFont val="Tahoma"/>
            <family val="2"/>
          </rPr>
          <t>These are wastes resulting from the uninstallation of the product prior to replacement i.e. packaging of ancillary materials as well as waste from the product itself</t>
        </r>
      </text>
    </comment>
    <comment ref="C203" authorId="0" shapeId="0" xr:uid="{00000000-0006-0000-0400-000031000000}">
      <text>
        <r>
          <rPr>
            <i/>
            <sz val="8"/>
            <color indexed="81"/>
            <rFont val="Tahoma"/>
            <family val="2"/>
          </rPr>
          <t xml:space="preserve">Enter here the type of material which the waste is composed of for example the product comes in paper bags which go to landfill or, offcuts of foam profiles used to support the installation of a roof panel, are made from polyurethane. </t>
        </r>
      </text>
    </comment>
    <comment ref="D203" authorId="0" shapeId="0" xr:uid="{00000000-0006-0000-0400-000032000000}">
      <text>
        <r>
          <rPr>
            <i/>
            <sz val="8"/>
            <color indexed="81"/>
            <rFont val="Tahoma"/>
            <family val="2"/>
          </rPr>
          <t>For example: recycling, reuse, landfill, incineration.</t>
        </r>
        <r>
          <rPr>
            <sz val="9"/>
            <color indexed="81"/>
            <rFont val="Tahoma"/>
            <family val="2"/>
          </rPr>
          <t xml:space="preserve">
</t>
        </r>
      </text>
    </comment>
    <comment ref="B213" authorId="0" shapeId="0" xr:uid="{00000000-0006-0000-0400-000033000000}">
      <text>
        <r>
          <rPr>
            <i/>
            <sz val="8"/>
            <color indexed="81"/>
            <rFont val="Tahoma"/>
            <family val="2"/>
          </rPr>
          <t>This includes all wastewater leaving the site for example from sinks, toilets, water used to clean machinery across site. 
This value can normally be found on water bills. If there is no value and water is not used as a raw material input to your product, you can assume 95% of your total water input as wastewater</t>
        </r>
        <r>
          <rPr>
            <sz val="9"/>
            <color indexed="81"/>
            <rFont val="Tahoma"/>
            <family val="2"/>
          </rPr>
          <t xml:space="preserve">
</t>
        </r>
      </text>
    </comment>
    <comment ref="B221" authorId="0" shapeId="0" xr:uid="{00000000-0006-0000-0400-000034000000}">
      <text>
        <r>
          <rPr>
            <i/>
            <sz val="8"/>
            <color indexed="81"/>
            <rFont val="Tahoma"/>
            <family val="2"/>
          </rPr>
          <t xml:space="preserve">Add a description of the deinstallation scenario to support your scenario assumption. You will need this for verification. </t>
        </r>
      </text>
    </comment>
    <comment ref="B224" authorId="0" shapeId="0" xr:uid="{00000000-0006-0000-0400-000035000000}">
      <text>
        <r>
          <rPr>
            <i/>
            <sz val="8"/>
            <color indexed="81"/>
            <rFont val="Tahoma"/>
            <family val="2"/>
          </rPr>
          <t>These are any materials used to support the deconstruction/removal of the product in order to carry out a planned refubishment</t>
        </r>
      </text>
    </comment>
    <comment ref="C224" authorId="0" shapeId="0" xr:uid="{00000000-0006-0000-0400-000036000000}">
      <text>
        <r>
          <rPr>
            <i/>
            <sz val="8"/>
            <color indexed="81"/>
            <rFont val="Tahoma"/>
            <family val="2"/>
          </rPr>
          <t xml:space="preserve">You will need to know the type of material </t>
        </r>
      </text>
    </comment>
    <comment ref="B233" authorId="0" shapeId="0" xr:uid="{00000000-0006-0000-0400-000037000000}">
      <text>
        <r>
          <rPr>
            <i/>
            <sz val="8"/>
            <color indexed="81"/>
            <rFont val="Tahoma"/>
            <family val="2"/>
          </rPr>
          <t xml:space="preserve">This includes both energy from the grid and energy delivered to the site to  remove the product so it can be replaced. </t>
        </r>
      </text>
    </comment>
    <comment ref="C233" authorId="0" shapeId="0" xr:uid="{00000000-0006-0000-0400-000038000000}">
      <text>
        <r>
          <rPr>
            <i/>
            <sz val="8"/>
            <color indexed="81"/>
            <rFont val="Tahoma"/>
            <family val="2"/>
          </rPr>
          <t xml:space="preserve">Note how each energy/fuel is used during the deconstruction/removal of the product prior to its replacement. </t>
        </r>
        <r>
          <rPr>
            <sz val="9"/>
            <color indexed="81"/>
            <rFont val="Tahoma"/>
            <family val="2"/>
          </rPr>
          <t xml:space="preserve">
</t>
        </r>
      </text>
    </comment>
    <comment ref="B245" authorId="0" shapeId="0" xr:uid="{00000000-0006-0000-0400-000039000000}">
      <text>
        <r>
          <rPr>
            <i/>
            <sz val="8"/>
            <color indexed="81"/>
            <rFont val="Tahoma"/>
            <family val="2"/>
          </rPr>
          <t xml:space="preserve">If any water is required to used to support the deconstruction/removal of the product in order to carry out a planned refubishment, please state which type, for example, tap water, collected rainwater….etc.
</t>
        </r>
      </text>
    </comment>
    <comment ref="C245" authorId="0" shapeId="0" xr:uid="{00000000-0006-0000-0400-00003A000000}">
      <text>
        <r>
          <rPr>
            <i/>
            <sz val="8"/>
            <color indexed="81"/>
            <rFont val="Tahoma"/>
            <family val="2"/>
          </rPr>
          <t xml:space="preserve">Explain briefly how the water is used during the removal process of the product before it is replaced due to a planned refurbishment process. </t>
        </r>
      </text>
    </comment>
    <comment ref="B251" authorId="0" shapeId="0" xr:uid="{00000000-0006-0000-0400-00003B000000}">
      <text>
        <r>
          <rPr>
            <i/>
            <sz val="8"/>
            <color indexed="81"/>
            <rFont val="Tahoma"/>
            <family val="2"/>
          </rPr>
          <t>Enter each type of known emissions to air for example carbon dioxide, particulates, sulphur dioxide…etc.</t>
        </r>
      </text>
    </comment>
    <comment ref="B256" authorId="0" shapeId="0" xr:uid="{00000000-0006-0000-0400-00003C000000}">
      <text>
        <r>
          <rPr>
            <i/>
            <sz val="8"/>
            <color indexed="81"/>
            <rFont val="Tahoma"/>
            <family val="2"/>
          </rPr>
          <t xml:space="preserve">Enter each type of known emissions to water for example BOD, suspened solids, phosphates…etc. </t>
        </r>
      </text>
    </comment>
    <comment ref="B261" authorId="0" shapeId="0" xr:uid="{00000000-0006-0000-0400-00003D000000}">
      <text>
        <r>
          <rPr>
            <sz val="9"/>
            <color indexed="81"/>
            <rFont val="Tahoma"/>
            <family val="2"/>
          </rPr>
          <t xml:space="preserve">
</t>
        </r>
        <r>
          <rPr>
            <i/>
            <sz val="8"/>
            <color indexed="81"/>
            <rFont val="Tahoma"/>
            <family val="2"/>
          </rPr>
          <t>Enter each type of known emissions to soil. I</t>
        </r>
      </text>
    </comment>
    <comment ref="B267" authorId="0" shapeId="0" xr:uid="{00000000-0006-0000-0400-00003E000000}">
      <text>
        <r>
          <rPr>
            <i/>
            <sz val="8"/>
            <color indexed="81"/>
            <rFont val="Tahoma"/>
            <family val="2"/>
          </rPr>
          <t>These are wastes created during the deconstruction/removal of the product in order to carry out a planned refubishment, for example packaging of the product or ancillary materials as well as waste from the product that is lost during the repair cycle</t>
        </r>
      </text>
    </comment>
    <comment ref="C267" authorId="0" shapeId="0" xr:uid="{00000000-0006-0000-0400-00003F000000}">
      <text>
        <r>
          <rPr>
            <i/>
            <sz val="8"/>
            <color indexed="81"/>
            <rFont val="Tahoma"/>
            <family val="2"/>
          </rPr>
          <t xml:space="preserve">Enter here the type of material which the waste is composed of for example the product comes in paper bags which go to landfill or, offcuts of foam profiles used to support the installation of a roof panel, are made from polyurethane. </t>
        </r>
      </text>
    </comment>
    <comment ref="D267" authorId="0" shapeId="0" xr:uid="{00000000-0006-0000-0400-000040000000}">
      <text>
        <r>
          <rPr>
            <i/>
            <sz val="8"/>
            <color indexed="81"/>
            <rFont val="Tahoma"/>
            <family val="2"/>
          </rPr>
          <t>For example: recycling, reuse, landfill, incineration.</t>
        </r>
        <r>
          <rPr>
            <sz val="9"/>
            <color indexed="81"/>
            <rFont val="Tahoma"/>
            <family val="2"/>
          </rPr>
          <t xml:space="preserve">
</t>
        </r>
      </text>
    </comment>
    <comment ref="B277" authorId="0" shapeId="0" xr:uid="{00000000-0006-0000-0400-000041000000}">
      <text>
        <r>
          <rPr>
            <i/>
            <sz val="8"/>
            <color indexed="81"/>
            <rFont val="Tahoma"/>
            <family val="2"/>
          </rPr>
          <t>This includes all wastewater leaving the site for example from sinks, toilets, water used to clean machinery across site. 
This value can normally be found on water bills. If there is no value and water is not used as a raw material input to your product, you can assume 95% of your total water input as wastewater</t>
        </r>
        <r>
          <rPr>
            <sz val="9"/>
            <color indexed="81"/>
            <rFont val="Tahoma"/>
            <family val="2"/>
          </rPr>
          <t xml:space="preserve">
</t>
        </r>
      </text>
    </comment>
    <comment ref="C287" authorId="0" shapeId="0" xr:uid="{00000000-0006-0000-0400-000042000000}">
      <text>
        <r>
          <rPr>
            <i/>
            <sz val="8"/>
            <color indexed="81"/>
            <rFont val="Tahoma"/>
            <family val="2"/>
          </rPr>
          <t xml:space="preserve">You will need to know the type of material </t>
        </r>
        <r>
          <rPr>
            <sz val="9"/>
            <color indexed="81"/>
            <rFont val="Tahoma"/>
            <family val="2"/>
          </rPr>
          <t xml:space="preserve">
</t>
        </r>
      </text>
    </comment>
    <comment ref="B311" authorId="0" shapeId="0" xr:uid="{00000000-0006-0000-0400-000043000000}">
      <text>
        <r>
          <rPr>
            <i/>
            <sz val="8"/>
            <color indexed="81"/>
            <rFont val="Tahoma"/>
            <family val="2"/>
          </rPr>
          <t xml:space="preserve">Enter each type of known emissions to air for example carbon dioxide, particulates, sulphur dioxide…etc. If there are known emissions to air from the site, these MUST be stated. If there are not measured, please note this. </t>
        </r>
        <r>
          <rPr>
            <sz val="9"/>
            <color indexed="81"/>
            <rFont val="Tahoma"/>
            <family val="2"/>
          </rPr>
          <t xml:space="preserve">
</t>
        </r>
      </text>
    </comment>
    <comment ref="C321" authorId="0" shapeId="0" xr:uid="{00000000-0006-0000-0400-000044000000}">
      <text>
        <r>
          <rPr>
            <i/>
            <sz val="8"/>
            <color indexed="81"/>
            <rFont val="Tahoma"/>
            <family val="2"/>
          </rPr>
          <t xml:space="preserve">You will need to know the type of material </t>
        </r>
        <r>
          <rPr>
            <sz val="9"/>
            <color indexed="81"/>
            <rFont val="Tahoma"/>
            <family val="2"/>
          </rPr>
          <t xml:space="preserve">
</t>
        </r>
      </text>
    </comment>
    <comment ref="B324" authorId="0" shapeId="0" xr:uid="{00000000-0006-0000-0400-000045000000}">
      <text>
        <r>
          <rPr>
            <i/>
            <sz val="9"/>
            <color indexed="81"/>
            <rFont val="Tahoma"/>
            <family val="2"/>
          </rPr>
          <t xml:space="preserve">If for a raw material, more than one type each category of transport is used, please add an extra line so both types and respective distances can be added.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Fei Zhang</author>
  </authors>
  <commentList>
    <comment ref="B7" authorId="0" shapeId="0" xr:uid="{00000000-0006-0000-0500-000001000000}">
      <text>
        <r>
          <rPr>
            <i/>
            <sz val="8"/>
            <color indexed="81"/>
            <rFont val="Tahoma"/>
            <family val="2"/>
          </rPr>
          <t xml:space="preserve">Descibe the scenario you have assumed regarding the deconstruction/dismantling of your functional unit of product from its setting in the buildling when its life has come to an end. </t>
        </r>
      </text>
    </comment>
    <comment ref="B9" authorId="0" shapeId="0" xr:uid="{00000000-0006-0000-0500-000002000000}">
      <text>
        <r>
          <rPr>
            <i/>
            <sz val="8"/>
            <color indexed="81"/>
            <rFont val="Tahoma"/>
            <family val="2"/>
          </rPr>
          <t xml:space="preserve">These are any materials used to support the dismantling of the product. For example, for flooring, any solvent that might be needed to dissolve the glue holding the product to its substrate. In addition to the name of the material, please explain in adjacent column in more detail what each material is and how it is needed in the installation of the product. </t>
        </r>
      </text>
    </comment>
    <comment ref="C9" authorId="0" shapeId="0" xr:uid="{00000000-0006-0000-0500-000003000000}">
      <text>
        <r>
          <rPr>
            <i/>
            <sz val="8"/>
            <color indexed="81"/>
            <rFont val="Tahoma"/>
            <family val="2"/>
          </rPr>
          <t>You will need to know the type of material</t>
        </r>
        <r>
          <rPr>
            <sz val="9"/>
            <color indexed="81"/>
            <rFont val="Tahoma"/>
            <family val="2"/>
          </rPr>
          <t xml:space="preserve">
</t>
        </r>
      </text>
    </comment>
    <comment ref="B12" authorId="0" shapeId="0" xr:uid="{00000000-0006-0000-0500-000004000000}">
      <text>
        <r>
          <rPr>
            <i/>
            <sz val="9"/>
            <color indexed="81"/>
            <rFont val="Tahoma"/>
            <family val="2"/>
          </rPr>
          <t xml:space="preserve">If for a raw material, more than one type each category of transport is used, please add an extra line so both types and respective distances can be added. </t>
        </r>
      </text>
    </comment>
    <comment ref="B18" authorId="0" shapeId="0" xr:uid="{00000000-0006-0000-0500-000005000000}">
      <text>
        <r>
          <rPr>
            <i/>
            <sz val="8"/>
            <color indexed="81"/>
            <rFont val="Tahoma"/>
            <family val="2"/>
          </rPr>
          <t>This includes both energy from the grid and energy delivered to the site for use during the dismantling process</t>
        </r>
        <r>
          <rPr>
            <sz val="9"/>
            <color indexed="81"/>
            <rFont val="Tahoma"/>
            <family val="2"/>
          </rPr>
          <t xml:space="preserve">
</t>
        </r>
      </text>
    </comment>
    <comment ref="C18" authorId="0" shapeId="0" xr:uid="{00000000-0006-0000-0500-000006000000}">
      <text>
        <r>
          <rPr>
            <i/>
            <sz val="8"/>
            <color indexed="81"/>
            <rFont val="Tahoma"/>
            <family val="2"/>
          </rPr>
          <t>Note how each energy/fuel is used during deconstruction/removal of product from its setting at the end-of-life</t>
        </r>
      </text>
    </comment>
    <comment ref="B30" authorId="0" shapeId="0" xr:uid="{00000000-0006-0000-0500-000007000000}">
      <text>
        <r>
          <rPr>
            <i/>
            <sz val="8"/>
            <color indexed="81"/>
            <rFont val="Tahoma"/>
            <family val="2"/>
          </rPr>
          <t xml:space="preserve">If any water is required during the removal of the product, please state which type, for example, tap water, collected rainwater….etc.
</t>
        </r>
      </text>
    </comment>
    <comment ref="C30" authorId="0" shapeId="0" xr:uid="{00000000-0006-0000-0500-000008000000}">
      <text>
        <r>
          <rPr>
            <i/>
            <sz val="8"/>
            <color indexed="81"/>
            <rFont val="Tahoma"/>
            <family val="2"/>
          </rPr>
          <t xml:space="preserve">Explain briefly how the water is used during the dismantling of the product. </t>
        </r>
      </text>
    </comment>
    <comment ref="B36" authorId="0" shapeId="0" xr:uid="{00000000-0006-0000-0500-000009000000}">
      <text>
        <r>
          <rPr>
            <i/>
            <sz val="8"/>
            <color indexed="81"/>
            <rFont val="Tahoma"/>
            <family val="2"/>
          </rPr>
          <t xml:space="preserve">Enter each type of known emissions to air for example carbon dioxide, particulates, sulphur dioxide…etc. </t>
        </r>
      </text>
    </comment>
    <comment ref="B41" authorId="0" shapeId="0" xr:uid="{00000000-0006-0000-0500-00000A000000}">
      <text>
        <r>
          <rPr>
            <i/>
            <sz val="8"/>
            <color indexed="81"/>
            <rFont val="Tahoma"/>
            <family val="2"/>
          </rPr>
          <t xml:space="preserve">Enter each type of known emissions to water for example BOD, suspened solids, phosphates…etc. </t>
        </r>
      </text>
    </comment>
    <comment ref="B46" authorId="0" shapeId="0" xr:uid="{00000000-0006-0000-0500-00000B000000}">
      <text>
        <r>
          <rPr>
            <sz val="9"/>
            <color indexed="81"/>
            <rFont val="Tahoma"/>
            <family val="2"/>
          </rPr>
          <t xml:space="preserve">
</t>
        </r>
        <r>
          <rPr>
            <i/>
            <sz val="8"/>
            <color indexed="81"/>
            <rFont val="Tahoma"/>
            <family val="2"/>
          </rPr>
          <t xml:space="preserve">Enter each type of known emissions to soil. </t>
        </r>
      </text>
    </comment>
    <comment ref="B52" authorId="0" shapeId="0" xr:uid="{00000000-0006-0000-0500-00000C000000}">
      <text>
        <r>
          <rPr>
            <i/>
            <sz val="8"/>
            <color indexed="81"/>
            <rFont val="Tahoma"/>
            <family val="2"/>
          </rPr>
          <t xml:space="preserve">These are wastes resulting from the deconstruction of the product that DO NOT include the product itself. </t>
        </r>
      </text>
    </comment>
    <comment ref="C52" authorId="0" shapeId="0" xr:uid="{00000000-0006-0000-0500-00000D000000}">
      <text>
        <r>
          <rPr>
            <i/>
            <sz val="8"/>
            <color indexed="81"/>
            <rFont val="Tahoma"/>
            <family val="2"/>
          </rPr>
          <t>Enter here the type of material which the waste is composed.</t>
        </r>
      </text>
    </comment>
    <comment ref="D52" authorId="0" shapeId="0" xr:uid="{00000000-0006-0000-0500-00000E000000}">
      <text>
        <r>
          <rPr>
            <i/>
            <sz val="8"/>
            <color indexed="81"/>
            <rFont val="Tahoma"/>
            <family val="2"/>
          </rPr>
          <t>For example: recycling, reuse, landfill, incineration.</t>
        </r>
      </text>
    </comment>
    <comment ref="B61" authorId="0" shapeId="0" xr:uid="{00000000-0006-0000-0500-00000F000000}">
      <text>
        <r>
          <rPr>
            <i/>
            <sz val="8"/>
            <color indexed="81"/>
            <rFont val="Tahoma"/>
            <family val="2"/>
          </rPr>
          <t>This includes all wastewater leaving the site for example from sinks, toilets, water used to clean machinery across site. 
This value can normally be found on water bills. If there is no value and water is not used as a raw material input to your product, you can assume 95% of your total water input as wastewater</t>
        </r>
        <r>
          <rPr>
            <sz val="9"/>
            <color indexed="81"/>
            <rFont val="Tahoma"/>
            <family val="2"/>
          </rPr>
          <t xml:space="preserve">
</t>
        </r>
      </text>
    </comment>
    <comment ref="B78" authorId="0" shapeId="0" xr:uid="{00000000-0006-0000-0500-000010000000}">
      <text>
        <r>
          <rPr>
            <i/>
            <sz val="8"/>
            <color indexed="81"/>
            <rFont val="Tahoma"/>
            <family val="2"/>
          </rPr>
          <t xml:space="preserve">Descibe the scenario you have assumed regarding the pre-processing of the product at end-of-life after its removal from its setting. </t>
        </r>
      </text>
    </comment>
    <comment ref="B80" authorId="0" shapeId="0" xr:uid="{00000000-0006-0000-0500-000011000000}">
      <text>
        <r>
          <rPr>
            <i/>
            <sz val="8"/>
            <color indexed="81"/>
            <rFont val="Tahoma"/>
            <family val="2"/>
          </rPr>
          <t xml:space="preserve">These are any materials used to support the pre-processing of the product after it has been removed from its setting and before it reaches its end-of-life state. </t>
        </r>
      </text>
    </comment>
    <comment ref="C80" authorId="0" shapeId="0" xr:uid="{00000000-0006-0000-0500-000012000000}">
      <text>
        <r>
          <rPr>
            <i/>
            <sz val="8"/>
            <color indexed="81"/>
            <rFont val="Tahoma"/>
            <family val="2"/>
          </rPr>
          <t xml:space="preserve">You will need to know the type of material </t>
        </r>
        <r>
          <rPr>
            <sz val="9"/>
            <color indexed="81"/>
            <rFont val="Tahoma"/>
            <family val="2"/>
          </rPr>
          <t xml:space="preserve">
</t>
        </r>
      </text>
    </comment>
    <comment ref="B83" authorId="0" shapeId="0" xr:uid="{00000000-0006-0000-0500-000013000000}">
      <text>
        <r>
          <rPr>
            <i/>
            <sz val="9"/>
            <color indexed="81"/>
            <rFont val="Tahoma"/>
            <family val="2"/>
          </rPr>
          <t xml:space="preserve">If for a raw material, more than one type each category of transport is used, please add an extra line so both types and respective distances can be added. </t>
        </r>
      </text>
    </comment>
    <comment ref="B89" authorId="0" shapeId="0" xr:uid="{00000000-0006-0000-0500-000014000000}">
      <text>
        <r>
          <rPr>
            <i/>
            <sz val="8"/>
            <color indexed="81"/>
            <rFont val="Tahoma"/>
            <family val="2"/>
          </rPr>
          <t xml:space="preserve">This includes both energy from the grid and energy delivered to the pre-processing site that is required to pre-process the material before it reaches its end-of-life state. </t>
        </r>
        <r>
          <rPr>
            <sz val="9"/>
            <color indexed="81"/>
            <rFont val="Tahoma"/>
            <family val="2"/>
          </rPr>
          <t xml:space="preserve">
</t>
        </r>
      </text>
    </comment>
    <comment ref="C89" authorId="0" shapeId="0" xr:uid="{00000000-0006-0000-0500-000015000000}">
      <text>
        <r>
          <rPr>
            <i/>
            <sz val="8"/>
            <color indexed="81"/>
            <rFont val="Tahoma"/>
            <family val="2"/>
          </rPr>
          <t>Note how each energy/fuel is used during any pre-processing of the product before it reaches its end-of-life</t>
        </r>
      </text>
    </comment>
    <comment ref="B101" authorId="0" shapeId="0" xr:uid="{00000000-0006-0000-0500-000016000000}">
      <text>
        <r>
          <rPr>
            <i/>
            <sz val="8"/>
            <color indexed="81"/>
            <rFont val="Tahoma"/>
            <family val="2"/>
          </rPr>
          <t xml:space="preserve">If any water is required during the pre-processing of the product prior to its end-of-life state, please state which type, for example, tap water, collected rainwater….etc.
</t>
        </r>
      </text>
    </comment>
    <comment ref="C101" authorId="0" shapeId="0" xr:uid="{00000000-0006-0000-0500-000017000000}">
      <text>
        <r>
          <rPr>
            <i/>
            <sz val="8"/>
            <color indexed="81"/>
            <rFont val="Tahoma"/>
            <family val="2"/>
          </rPr>
          <t>Explain briefly how the water is used during pre-processing</t>
        </r>
      </text>
    </comment>
    <comment ref="B107" authorId="0" shapeId="0" xr:uid="{00000000-0006-0000-0500-000018000000}">
      <text>
        <r>
          <rPr>
            <i/>
            <sz val="8"/>
            <color indexed="81"/>
            <rFont val="Tahoma"/>
            <family val="2"/>
          </rPr>
          <t xml:space="preserve">Enter each type of known emissions to air for example carbon dioxide, particulates, sulphur dioxide…etc associated with this module. </t>
        </r>
      </text>
    </comment>
    <comment ref="B112" authorId="0" shapeId="0" xr:uid="{00000000-0006-0000-0500-000019000000}">
      <text>
        <r>
          <rPr>
            <i/>
            <sz val="8"/>
            <color indexed="81"/>
            <rFont val="Tahoma"/>
            <family val="2"/>
          </rPr>
          <t>Enter each type of known emissions to water for example BOD, suspened solids, phosphates…etc associated with this module</t>
        </r>
      </text>
    </comment>
    <comment ref="B117" authorId="0" shapeId="0" xr:uid="{00000000-0006-0000-0500-00001A000000}">
      <text>
        <r>
          <rPr>
            <sz val="9"/>
            <color indexed="81"/>
            <rFont val="Tahoma"/>
            <family val="2"/>
          </rPr>
          <t xml:space="preserve">
</t>
        </r>
        <r>
          <rPr>
            <i/>
            <sz val="8"/>
            <color indexed="81"/>
            <rFont val="Tahoma"/>
            <family val="2"/>
          </rPr>
          <t xml:space="preserve">Enter each type of known emissions to soil associated with this module. </t>
        </r>
      </text>
    </comment>
    <comment ref="B123" authorId="0" shapeId="0" xr:uid="{00000000-0006-0000-0500-00001B000000}">
      <text>
        <r>
          <rPr>
            <i/>
            <sz val="8"/>
            <color indexed="81"/>
            <rFont val="Tahoma"/>
            <family val="2"/>
          </rPr>
          <t xml:space="preserve">These are wastes resulting from the pre-processing of the product and DO NOT include the product itself. </t>
        </r>
      </text>
    </comment>
    <comment ref="C123" authorId="0" shapeId="0" xr:uid="{00000000-0006-0000-0500-00001C000000}">
      <text>
        <r>
          <rPr>
            <i/>
            <sz val="8"/>
            <color indexed="81"/>
            <rFont val="Tahoma"/>
            <family val="2"/>
          </rPr>
          <t>Enter here the type of material which the waste is composed of.</t>
        </r>
      </text>
    </comment>
    <comment ref="D123" authorId="0" shapeId="0" xr:uid="{00000000-0006-0000-0500-00001D000000}">
      <text>
        <r>
          <rPr>
            <i/>
            <sz val="8"/>
            <color indexed="81"/>
            <rFont val="Tahoma"/>
            <family val="2"/>
          </rPr>
          <t>For example: recycling, reuse, landfill, incineration.</t>
        </r>
      </text>
    </comment>
    <comment ref="B132" authorId="0" shapeId="0" xr:uid="{00000000-0006-0000-0500-00001E000000}">
      <text>
        <r>
          <rPr>
            <i/>
            <sz val="8"/>
            <color indexed="81"/>
            <rFont val="Tahoma"/>
            <family val="2"/>
          </rPr>
          <t>This includes all wastewater leaving the site for example from sinks, toilets, water used to clean machinery across site. 
This value can normally be found on water bills. If there is no value and water is not used as a raw material input to your product, you can assume 95% of your total water input as wastewater</t>
        </r>
        <r>
          <rPr>
            <sz val="9"/>
            <color indexed="81"/>
            <rFont val="Tahoma"/>
            <family val="2"/>
          </rPr>
          <t xml:space="preserve">
</t>
        </r>
      </text>
    </comment>
    <comment ref="B140" authorId="0" shapeId="0" xr:uid="{00000000-0006-0000-0500-00001F000000}">
      <text>
        <r>
          <rPr>
            <i/>
            <sz val="8"/>
            <color indexed="81"/>
            <rFont val="Tahoma"/>
            <family val="2"/>
          </rPr>
          <t>Descibe the scenario you have assumed regarding the dipsosal of the product at end-of-life.</t>
        </r>
      </text>
    </comment>
    <comment ref="B142" authorId="0" shapeId="0" xr:uid="{00000000-0006-0000-0500-000020000000}">
      <text>
        <r>
          <rPr>
            <i/>
            <sz val="8"/>
            <color indexed="81"/>
            <rFont val="Tahoma"/>
            <family val="2"/>
          </rPr>
          <t xml:space="preserve">These are wastes that come from the product itself at its end-of-life disposal. These wastes should comprise of the product and the disposal routes to which it goes. </t>
        </r>
      </text>
    </comment>
    <comment ref="C142" authorId="0" shapeId="0" xr:uid="{00000000-0006-0000-0500-000021000000}">
      <text>
        <r>
          <rPr>
            <i/>
            <sz val="8"/>
            <color indexed="81"/>
            <rFont val="Tahoma"/>
            <family val="2"/>
          </rPr>
          <t>Enter here the type of material which the waste is composed of.</t>
        </r>
      </text>
    </comment>
    <comment ref="D142" authorId="0" shapeId="0" xr:uid="{00000000-0006-0000-0500-000022000000}">
      <text>
        <r>
          <rPr>
            <i/>
            <sz val="8"/>
            <color indexed="81"/>
            <rFont val="Tahoma"/>
            <family val="2"/>
          </rPr>
          <t>For example: recycling, reuse, landfill, incineration .</t>
        </r>
      </text>
    </comment>
    <comment ref="E142" authorId="0" shapeId="0" xr:uid="{00000000-0006-0000-0500-000023000000}">
      <text>
        <r>
          <rPr>
            <i/>
            <sz val="9"/>
            <color indexed="81"/>
            <rFont val="Tahoma"/>
            <family val="2"/>
          </rPr>
          <t>Note that the total quantity of waste added should add up to the weight of your declared/functional unit</t>
        </r>
      </text>
    </comment>
  </commentList>
</comments>
</file>

<file path=xl/sharedStrings.xml><?xml version="1.0" encoding="utf-8"?>
<sst xmlns="http://schemas.openxmlformats.org/spreadsheetml/2006/main" count="974" uniqueCount="343">
  <si>
    <t xml:space="preserve">Product </t>
  </si>
  <si>
    <t>kg</t>
  </si>
  <si>
    <t>years</t>
  </si>
  <si>
    <t>Manufacturing site</t>
  </si>
  <si>
    <t>From (dd/mm/yy):</t>
  </si>
  <si>
    <t>To (dd/mm/yy):</t>
  </si>
  <si>
    <t>Address of site:</t>
  </si>
  <si>
    <t>Name of manufacturing site:</t>
  </si>
  <si>
    <t>Manufacturer's name:</t>
  </si>
  <si>
    <t>Service life of product:</t>
  </si>
  <si>
    <t>Weight of declared or functional unit:</t>
  </si>
  <si>
    <t>Declared or functional unit:</t>
  </si>
  <si>
    <t>Name as sold:</t>
  </si>
  <si>
    <t>Road</t>
  </si>
  <si>
    <t xml:space="preserve">Rail </t>
  </si>
  <si>
    <t>Sea</t>
  </si>
  <si>
    <t>m</t>
  </si>
  <si>
    <t>Units</t>
  </si>
  <si>
    <t xml:space="preserve">Packaging  </t>
  </si>
  <si>
    <t>Ancillary materials</t>
  </si>
  <si>
    <t>Raw material inputs</t>
  </si>
  <si>
    <t>Percentage of product of total site production:</t>
  </si>
  <si>
    <t>Production period covered:</t>
  </si>
  <si>
    <t>Total site quantity</t>
  </si>
  <si>
    <t>Unit</t>
  </si>
  <si>
    <t>Raw material name</t>
  </si>
  <si>
    <t>Description</t>
  </si>
  <si>
    <t>Origin
(supplier &amp; address)</t>
  </si>
  <si>
    <t>Transport from supplier to manufacturing site (km)</t>
  </si>
  <si>
    <t>Description &amp; use</t>
  </si>
  <si>
    <t>Ancillary material name</t>
  </si>
  <si>
    <t>Packaging name</t>
  </si>
  <si>
    <t>Type of material</t>
  </si>
  <si>
    <t>Use</t>
  </si>
  <si>
    <t>Energy types from the grid</t>
  </si>
  <si>
    <t>litre</t>
  </si>
  <si>
    <r>
      <t>m</t>
    </r>
    <r>
      <rPr>
        <vertAlign val="superscript"/>
        <sz val="11"/>
        <color theme="1"/>
        <rFont val="Calibri"/>
        <family val="2"/>
        <scheme val="minor"/>
      </rPr>
      <t>3</t>
    </r>
  </si>
  <si>
    <r>
      <t>m</t>
    </r>
    <r>
      <rPr>
        <vertAlign val="superscript"/>
        <sz val="11"/>
        <color theme="1"/>
        <rFont val="Calibri"/>
        <family val="2"/>
        <scheme val="minor"/>
      </rPr>
      <t>2</t>
    </r>
  </si>
  <si>
    <t xml:space="preserve">Quantity allocated to stated production output </t>
  </si>
  <si>
    <t>Total production output of whole site:</t>
  </si>
  <si>
    <t>Quantity allocated to stated production output (kg)</t>
  </si>
  <si>
    <t>Energy &amp; fuels</t>
  </si>
  <si>
    <t>Description of the manufacturing process:</t>
  </si>
  <si>
    <t xml:space="preserve">Water  </t>
  </si>
  <si>
    <t xml:space="preserve">Production data </t>
  </si>
  <si>
    <t>%</t>
  </si>
  <si>
    <t>Production output of product:</t>
  </si>
  <si>
    <t>piece</t>
  </si>
  <si>
    <t>Energy/fuel types delivered to site for onsite energy generation</t>
  </si>
  <si>
    <t xml:space="preserve">Quantity allocated to stated production output (kg) </t>
  </si>
  <si>
    <t>Production wastes</t>
  </si>
  <si>
    <t>Disposal route</t>
  </si>
  <si>
    <t>Emissions to air</t>
  </si>
  <si>
    <t>Emissions to water</t>
  </si>
  <si>
    <t>Emissions to soil</t>
  </si>
  <si>
    <t>Wastes</t>
  </si>
  <si>
    <t>Emissions</t>
  </si>
  <si>
    <t>Wastewater to sewer</t>
  </si>
  <si>
    <t>Comments &amp; notes</t>
  </si>
  <si>
    <t xml:space="preserve">Comments &amp; notes  </t>
  </si>
  <si>
    <t>Note: for modules A1 to A3 (factory data), if other products besides the one under study are manufactured at at the same site, you will need to allocate data such as electricity, wastes, water etc, to just the product under study. Ensure that values entered in all sections for A1 to A3 relate to the production output of product that you have stated under 'Production data'.</t>
  </si>
  <si>
    <t>Water types used on site (for example tap/mains water, collected rain water, untreated groundwater…etc)</t>
  </si>
  <si>
    <t>Origin
(supplier &amp; postcode)</t>
  </si>
  <si>
    <t>kWh</t>
  </si>
  <si>
    <t>MJ</t>
  </si>
  <si>
    <t>Total site quantity over production period stated (kg)</t>
  </si>
  <si>
    <t>Total site quantity (kg)</t>
  </si>
  <si>
    <t>Other (non-production) wastes</t>
  </si>
  <si>
    <t>Mass balance check</t>
  </si>
  <si>
    <t>Total inputs (kg)</t>
  </si>
  <si>
    <t>Total outputs (kg)</t>
  </si>
  <si>
    <t>Input / output (should be 1±0.05)</t>
  </si>
  <si>
    <t xml:space="preserve">Is mass balance sufficient? </t>
  </si>
  <si>
    <t xml:space="preserve">Please complete the white cells in the tables. Some cells contain comments which you should read to help you. If you need to add additional rows, do so. Likewise, you may need fewer rows. Use the 'Comments &amp; notes' boxes to make notes for yourself, for example where you got the data from, how you calculated a value, including any allocation required, any conversion factors used, or queries/things you are unsure of that you might want to ask an LCA consultant when you enter your data into the tool. These notes will also be useful for you at a later point, especially when you need to produce evidence if you chose to get your LCA results verified.  </t>
  </si>
  <si>
    <t>A4 - Transport from factory to construction site</t>
  </si>
  <si>
    <t>Representative average of supply distances from manufacturing site to use site</t>
  </si>
  <si>
    <t xml:space="preserve">This scenario relates to the installation of the construction product in its final setting. Evidence should be available to support any assumptions that have been made. Values stated must relate to the declared or functional unit selected at the start of the project. </t>
  </si>
  <si>
    <t>Description of material &amp; use</t>
  </si>
  <si>
    <t>Installation wastage rate (%):</t>
  </si>
  <si>
    <t>Installation details</t>
  </si>
  <si>
    <t>Use during installation</t>
  </si>
  <si>
    <t>Transport to construction site</t>
  </si>
  <si>
    <t>Source of wastewater</t>
  </si>
  <si>
    <t xml:space="preserve">Water types used in the installation of product </t>
  </si>
  <si>
    <t xml:space="preserve">Quantity used to install stated declared/functional unit </t>
  </si>
  <si>
    <t>Quantity used to install stated declared/functional unit (kg)</t>
  </si>
  <si>
    <t>Wastes from installation</t>
  </si>
  <si>
    <t>Quantity related to the installation of the declared/functional unit</t>
  </si>
  <si>
    <t>Quantity related to the installation of the declared/functional unit (kg)</t>
  </si>
  <si>
    <t>Description of emissions</t>
  </si>
  <si>
    <t>Description of waste</t>
  </si>
  <si>
    <t>B1 - Use</t>
  </si>
  <si>
    <r>
      <t xml:space="preserve">This scenario relates to the </t>
    </r>
    <r>
      <rPr>
        <b/>
        <u/>
        <sz val="9"/>
        <rFont val="Arial"/>
        <family val="2"/>
      </rPr>
      <t>use</t>
    </r>
    <r>
      <rPr>
        <sz val="9"/>
        <rFont val="Arial"/>
        <family val="2"/>
      </rPr>
      <t xml:space="preserve"> of the construction product in its final setting. Evidence should be available to support any assumptions that have been made. Values stated must relate to the declared or functional unit selected at the start of the project. </t>
    </r>
  </si>
  <si>
    <t>B2 - Maintenance</t>
  </si>
  <si>
    <t>Use details</t>
  </si>
  <si>
    <t>Description of use of the product once installed:</t>
  </si>
  <si>
    <t xml:space="preserve">Quantity created on installation of declared/functional unit (kg) </t>
  </si>
  <si>
    <t xml:space="preserve">Quantity created during use of declared/functional unit (kg) </t>
  </si>
  <si>
    <t>Use during maintenance</t>
  </si>
  <si>
    <t>Wastes from maintenance</t>
  </si>
  <si>
    <t>B3 - Repair</t>
  </si>
  <si>
    <t>Maintenance details</t>
  </si>
  <si>
    <t>Repair details</t>
  </si>
  <si>
    <t>Refurbishment details</t>
  </si>
  <si>
    <t>Use during repair</t>
  </si>
  <si>
    <t>Wastes from repair</t>
  </si>
  <si>
    <t>Wastes from refurbishment</t>
  </si>
  <si>
    <t>B5 - Refurbishment</t>
  </si>
  <si>
    <t>B4 - Replacement</t>
  </si>
  <si>
    <t>Replacement details</t>
  </si>
  <si>
    <t>Wastes from replacement</t>
  </si>
  <si>
    <t>B6 - Operational energy use</t>
  </si>
  <si>
    <t>Building details</t>
  </si>
  <si>
    <t xml:space="preserve">Characteristic performance (describe the characteristic performance of the building in which your product is installed for example its energy efficiency, emissions, performance variations. If unknown or no data is available, state this here.) </t>
  </si>
  <si>
    <t xml:space="preserve">Further assumptions for scenario development (describe how the building is used during its life, number of occupants, frequency and type of use etc. If unknown or no data is available, state this here.) </t>
  </si>
  <si>
    <t>B7 - Operational water use</t>
  </si>
  <si>
    <t xml:space="preserve">This scenario relates to the deconstruction and dismantling of the construction product from its installation setting in the building at the end of its life. Evidence should be available to support any assumptions that have been made. Values stated must relate to the declared or functional unit selected at the start of the project. </t>
  </si>
  <si>
    <t>Emission details</t>
  </si>
  <si>
    <t xml:space="preserve">Quantity created by dismantling of declared/functional unit (kg) </t>
  </si>
  <si>
    <t>Deconstruction details</t>
  </si>
  <si>
    <t>C1 - Deconstruction</t>
  </si>
  <si>
    <t>D - Benefits and loads beyond the system</t>
  </si>
  <si>
    <t>Material recovery</t>
  </si>
  <si>
    <t>Energy recovery</t>
  </si>
  <si>
    <t xml:space="preserve">Describe in which situation the energy is leaving the product's system, in which module it leaves, and the amount and type of virgin energy it replaces. </t>
  </si>
  <si>
    <r>
      <t xml:space="preserve">This scenario relates to the </t>
    </r>
    <r>
      <rPr>
        <b/>
        <u/>
        <sz val="9"/>
        <rFont val="Arial"/>
        <family val="2"/>
      </rPr>
      <t>reuse, recovery and recycling potential</t>
    </r>
    <r>
      <rPr>
        <sz val="9"/>
        <rFont val="Arial"/>
        <family val="2"/>
      </rPr>
      <t xml:space="preserve"> of the construction product. Evidence should be readily available to support any assumptions that have been made. Values stated must relate to the functional unit selected at the start of the project. For this module, you need to request the help of an LCA consultant. They will discuss the material you have uploaded (including supporting documentation) and then model the data if appropriate. </t>
    </r>
  </si>
  <si>
    <t xml:space="preserve">Please complete the white cells in the tables. Some cells contain comments which you should read to help you. If you need to add additional rows, do so. Likewise, you may need fewer rows. Use the 'Comments &amp; notes' boxes to make notes for yourself, for example where you got the data from, how you calculated a value, including any allocation required, any conversion factors used, or queries/things you are unsure of that you might want to ask an LCA consultant when you enter your data into the tool. These notes will also be useful for you at a later point, especially when you need to produce evidence if you chose to get your LCA results verified. Note the units. Some are mandatory (as are the units in which you must enter data into LINA) whilst others you can enter values and then select the relevant unit for your data. Note that cradle-to-gate (modules A1 to A3) are the miniumum modules required for an LCA. Please consider the reason you wish to carry out an LCA when selecting which (if any) other modules to complete. You should ideally not select a module that is not relevant for your product and will need to provide the assumptions and supporting evidence for any modules (A4 to C4) selected. 
If you have multiple manufacturing sites that make the same product and wish to model that in this project, you will need to duplicate the Manufacturing site table as required and complete site data individually for each site. </t>
  </si>
  <si>
    <t xml:space="preserve">Firstly you need to select which modules you are going to model in your LCA. </t>
  </si>
  <si>
    <t xml:space="preserve">There are three types of LCA: </t>
  </si>
  <si>
    <t>Cradle-to-gate</t>
  </si>
  <si>
    <t>Cradle-to-gate with options</t>
  </si>
  <si>
    <t xml:space="preserve">Cradle-to-grave </t>
  </si>
  <si>
    <t>Please consider the reason you wish to carry out an LCA when selecting which (if any) other modules to complete.</t>
  </si>
  <si>
    <t xml:space="preserve"> You should ideally not select a module that is not relevant for your product and will need to provide the assumptions and supporting evidence for any modules (A4 to C4) selected. </t>
  </si>
  <si>
    <t xml:space="preserve">Preservative pre-treated, softwood window, double glzaed, water based coating internally and externally (WWA spec). </t>
  </si>
  <si>
    <t>Unit C, Store Street Industrial Site, Canonberry, CE1 1EC</t>
  </si>
  <si>
    <t>Canonberry Site</t>
  </si>
  <si>
    <t>Wood is measured, cut and shaped…..etc…….</t>
  </si>
  <si>
    <t xml:space="preserve">Data supplied by Production records. Other products made on site are Window Y and Window Z. Products are made in similar way to Window X but Y is single glazed and Z is made from hardwood. </t>
  </si>
  <si>
    <t>Raw materials used to make stated production output (kg)</t>
  </si>
  <si>
    <t>n/a</t>
  </si>
  <si>
    <t>No ancillary materials required</t>
  </si>
  <si>
    <t xml:space="preserve">Transport distances calculated using Google Maps. </t>
  </si>
  <si>
    <t>Electricity</t>
  </si>
  <si>
    <t>Lighting, production lines, machinery</t>
  </si>
  <si>
    <t>Natural gas</t>
  </si>
  <si>
    <t xml:space="preserve">Lines are not metered per production line. Values of total site electricity and natural gas have been taken from bills for the 2015 year. Values have been allocated based on production output in kg. </t>
  </si>
  <si>
    <t>Mains water</t>
  </si>
  <si>
    <t>m3</t>
  </si>
  <si>
    <t xml:space="preserve">Mains water value taken from Thames Water bills. Has been allocated based on production output in kg. </t>
  </si>
  <si>
    <t xml:space="preserve">Taken from value on Thames Water bills. </t>
  </si>
  <si>
    <t>Waste values provided by Environmental Manager</t>
  </si>
  <si>
    <t xml:space="preserve">Not known as these are not required to be measured at the site. </t>
  </si>
  <si>
    <t>Wood offcuts and sawdust wastes are burned for energy/heat onsite. Broken panes were not allocated per production output  as another product (Y) contains twice as much glass as the products X and Z.</t>
  </si>
  <si>
    <t>Production process flow diagram of the product (showing system boundaries)</t>
  </si>
  <si>
    <t>Description of product</t>
  </si>
  <si>
    <t xml:space="preserve">Area of intended application in the building </t>
  </si>
  <si>
    <t>Composition of product</t>
  </si>
  <si>
    <t>Description and spreadsheet showing how allocation of site wide data was achieved</t>
  </si>
  <si>
    <t>Supporting documentation substantiating the percentages entered for end-of-life disposal routes</t>
  </si>
  <si>
    <t>Technical and functional characteristics of the product (please name the test standard relating to each value)</t>
  </si>
  <si>
    <t xml:space="preserve">If you select C4 as a module you must provide: </t>
  </si>
  <si>
    <t>Photo or image of product (optional)</t>
  </si>
  <si>
    <t>You should collect and be able to provide as necessary the following information and/or documents:</t>
  </si>
  <si>
    <t>If you select scenario modules A4 to C4 you must provide:</t>
  </si>
  <si>
    <t>Details of each assumed scenario and state the assumptions made and evidence upon which they are based</t>
  </si>
  <si>
    <t>For modules A1 to A3 (which are compulsory) you must provide:</t>
  </si>
  <si>
    <t>Deciding which tabs you need to fill in</t>
  </si>
  <si>
    <t>Product or manufacturing stage</t>
  </si>
  <si>
    <t>Construction stage</t>
  </si>
  <si>
    <t>Use stage</t>
  </si>
  <si>
    <t>End of Life stage</t>
  </si>
  <si>
    <t>Additional module</t>
  </si>
  <si>
    <r>
      <t>A1</t>
    </r>
    <r>
      <rPr>
        <sz val="10"/>
        <color rgb="FF000000"/>
        <rFont val="Arial"/>
        <family val="2"/>
      </rPr>
      <t xml:space="preserve"> Raw material supply (this includes ancillary and packaging materials as well as those used in the product) . </t>
    </r>
    <r>
      <rPr>
        <b/>
        <sz val="10"/>
        <color rgb="FF000000"/>
        <rFont val="Arial"/>
        <family val="2"/>
      </rPr>
      <t>A2</t>
    </r>
    <r>
      <rPr>
        <sz val="10"/>
        <color rgb="FF000000"/>
        <rFont val="Arial"/>
        <family val="2"/>
      </rPr>
      <t xml:space="preserve"> Transport of raw materials to manufacturer</t>
    </r>
  </si>
  <si>
    <r>
      <t>A3</t>
    </r>
    <r>
      <rPr>
        <sz val="10"/>
        <color rgb="FF000000"/>
        <rFont val="Arial"/>
        <family val="2"/>
      </rPr>
      <t xml:space="preserve"> Manufacture of the construction products (energy, fuel, wastes, emissions)</t>
    </r>
  </si>
  <si>
    <r>
      <t>A4</t>
    </r>
    <r>
      <rPr>
        <sz val="10"/>
        <color rgb="FF000000"/>
        <rFont val="Arial"/>
        <family val="2"/>
      </rPr>
      <t xml:space="preserve"> Transportation of product from production gate to the construction site</t>
    </r>
  </si>
  <si>
    <r>
      <t>A5</t>
    </r>
    <r>
      <rPr>
        <sz val="10"/>
        <color rgb="FF000000"/>
        <rFont val="Arial"/>
        <family val="2"/>
      </rPr>
      <t xml:space="preserve"> Installation of the product at construction site</t>
    </r>
  </si>
  <si>
    <r>
      <t>B1</t>
    </r>
    <r>
      <rPr>
        <sz val="10"/>
        <color rgb="FF000000"/>
        <rFont val="Arial"/>
        <family val="2"/>
      </rPr>
      <t xml:space="preserve"> Use of the installed product</t>
    </r>
  </si>
  <si>
    <r>
      <t>B2</t>
    </r>
    <r>
      <rPr>
        <sz val="10"/>
        <color rgb="FF000000"/>
        <rFont val="Arial"/>
        <family val="2"/>
      </rPr>
      <t xml:space="preserve"> Maintenance of installed product</t>
    </r>
  </si>
  <si>
    <r>
      <t>B3</t>
    </r>
    <r>
      <rPr>
        <sz val="10"/>
        <color rgb="FF000000"/>
        <rFont val="Arial"/>
        <family val="2"/>
      </rPr>
      <t xml:space="preserve"> Repair of installed product</t>
    </r>
  </si>
  <si>
    <r>
      <t>B4</t>
    </r>
    <r>
      <rPr>
        <sz val="10"/>
        <color rgb="FF000000"/>
        <rFont val="Arial"/>
        <family val="2"/>
      </rPr>
      <t xml:space="preserve"> Replacement of installed product</t>
    </r>
  </si>
  <si>
    <r>
      <t>B5</t>
    </r>
    <r>
      <rPr>
        <sz val="10"/>
        <color rgb="FF000000"/>
        <rFont val="Arial"/>
        <family val="2"/>
      </rPr>
      <t xml:space="preserve"> Refurbishment of installed product</t>
    </r>
  </si>
  <si>
    <r>
      <t>B6</t>
    </r>
    <r>
      <rPr>
        <sz val="10"/>
        <color rgb="FF000000"/>
        <rFont val="Arial"/>
        <family val="2"/>
      </rPr>
      <t xml:space="preserve"> Energy use by building's integrated technical systems </t>
    </r>
    <r>
      <rPr>
        <b/>
        <sz val="10"/>
        <color rgb="FF000000"/>
        <rFont val="Arial"/>
        <family val="2"/>
      </rPr>
      <t>B7</t>
    </r>
    <r>
      <rPr>
        <sz val="10"/>
        <color rgb="FF000000"/>
        <rFont val="Arial"/>
        <family val="2"/>
      </rPr>
      <t xml:space="preserve"> Water use by building's integrated technical systems</t>
    </r>
  </si>
  <si>
    <r>
      <t>C1</t>
    </r>
    <r>
      <rPr>
        <sz val="10"/>
        <color rgb="FF000000"/>
        <rFont val="Arial"/>
        <family val="2"/>
      </rPr>
      <t xml:space="preserve"> Deconstruction, dismantling, demolition of the product from the building including onsite sorting of materials</t>
    </r>
  </si>
  <si>
    <r>
      <t>C2</t>
    </r>
    <r>
      <rPr>
        <sz val="10"/>
        <color rgb="FF000000"/>
        <rFont val="Arial"/>
        <family val="2"/>
      </rPr>
      <t xml:space="preserve"> Transport of demolition waste containing end-of-life construction product to waste processing facility </t>
    </r>
  </si>
  <si>
    <r>
      <t>C3</t>
    </r>
    <r>
      <rPr>
        <sz val="10"/>
        <color rgb="FF000000"/>
        <rFont val="Arial"/>
        <family val="2"/>
      </rPr>
      <t xml:space="preserve"> Waste processing operations for reuse, recovery or recycling</t>
    </r>
  </si>
  <si>
    <r>
      <t>C4</t>
    </r>
    <r>
      <rPr>
        <sz val="10"/>
        <color rgb="FF000000"/>
        <rFont val="Arial"/>
        <family val="2"/>
      </rPr>
      <t xml:space="preserve"> Final disposal of end-of-life construction product</t>
    </r>
  </si>
  <si>
    <t xml:space="preserve">This covers modules A1 to A3 and is mandatory for an LCA </t>
  </si>
  <si>
    <t>This covers modules A1 to A3 and as many of the other modules that you need</t>
  </si>
  <si>
    <t xml:space="preserve">This covers all modules from A1 to C4. </t>
  </si>
  <si>
    <t xml:space="preserve">Module D (the results of which will be calculated by an LCA consultant on supply of relevant data) is optional for all three types of LCA. </t>
  </si>
  <si>
    <t xml:space="preserve">Listed below are what each module refers to. </t>
  </si>
  <si>
    <r>
      <t>D</t>
    </r>
    <r>
      <rPr>
        <sz val="10"/>
        <color rgb="FF000000"/>
        <rFont val="Arial"/>
        <family val="2"/>
      </rPr>
      <t xml:space="preserve"> Reuse/recovery/recycling potential evaluated as net impacts and benefits and loads beyond the product system boundary</t>
    </r>
  </si>
  <si>
    <t>Magic Windows Ltd</t>
  </si>
  <si>
    <t xml:space="preserve">Ancillary materials </t>
  </si>
  <si>
    <t xml:space="preserve">Please note that if your mass balance is in the acceptable range, but there are less inputs than outputs, you will need to upscale proportionally the raw materials to account for the difference. </t>
  </si>
  <si>
    <t>Van</t>
  </si>
  <si>
    <t>Freight ship</t>
  </si>
  <si>
    <t>Diesel train</t>
  </si>
  <si>
    <t>Tractor</t>
  </si>
  <si>
    <t xml:space="preserve">Scenario description: </t>
  </si>
  <si>
    <t>Transport from supplier to installation site (km)</t>
  </si>
  <si>
    <t xml:space="preserve">A5 - Construction / installation (you must also complete A4 if you select this module) </t>
  </si>
  <si>
    <t>Waste from the process (i.e. any waste materials used to install the product or packaging of the product)</t>
  </si>
  <si>
    <t>Waste from the product (i.e. the waste whose mass is covered by the 'installation waste rate' percentage)</t>
  </si>
  <si>
    <r>
      <t xml:space="preserve">Type of transport used (i.e. tractor, electric train, 16 - 31 t lorry, lorry of unspecified size etc ) </t>
    </r>
    <r>
      <rPr>
        <sz val="9"/>
        <color theme="1"/>
        <rFont val="Wingdings"/>
        <charset val="2"/>
      </rPr>
      <t>ð</t>
    </r>
  </si>
  <si>
    <t>Comments &amp; notes, explanation of allocation</t>
  </si>
  <si>
    <t xml:space="preserve">Comments &amp; notes, explanation of allocation  </t>
  </si>
  <si>
    <r>
      <t xml:space="preserve">Type of transport used (i.e. tractor, electric train, 16 - 31 t lorry, lorry of unspecified size etc) </t>
    </r>
    <r>
      <rPr>
        <sz val="9"/>
        <color theme="1"/>
        <rFont val="Wingdings"/>
        <charset val="2"/>
      </rPr>
      <t>ð</t>
    </r>
    <r>
      <rPr>
        <i/>
        <sz val="9"/>
        <color theme="1"/>
        <rFont val="Arial"/>
        <family val="2"/>
      </rPr>
      <t>:</t>
    </r>
  </si>
  <si>
    <t>Energy used on site from grid</t>
  </si>
  <si>
    <t xml:space="preserve">Energy or fuel type </t>
  </si>
  <si>
    <r>
      <t xml:space="preserve">Fuel used on site that is delivered (i.e. diesel, propane etc). </t>
    </r>
    <r>
      <rPr>
        <u/>
        <sz val="10"/>
        <color theme="1"/>
        <rFont val="Arial"/>
        <family val="2"/>
      </rPr>
      <t>Add quantity in 'kg'</t>
    </r>
  </si>
  <si>
    <t>Quantity used in one maintenance cycle of stated declared/functional unit (kg)</t>
  </si>
  <si>
    <t>Quantity related with one maintenance cycle of the declared/functional unit</t>
  </si>
  <si>
    <t>Quantity used for one maintenance cycle of stated declared/functional unit (kg)</t>
  </si>
  <si>
    <t>Transport from supplier to site (km)</t>
  </si>
  <si>
    <t>Waste from the product (i.e. any product is lost during the maintenance cycle)</t>
  </si>
  <si>
    <t xml:space="preserve">This scenario relates to the maintenance of the construction product . Evidence should be available to support any assumptions that have been made. Values stated must relate to the declared or functional unit selected at the start of the project. </t>
  </si>
  <si>
    <t xml:space="preserve">This scenario relates to any repair of the construction product . Evidence should be available to support any assumptions that have been made. Values stated must relate to the declared or functional unit selected at the start of the project. </t>
  </si>
  <si>
    <t>Quantity used for one repair cycle of stated declared/functional unit (kg)</t>
  </si>
  <si>
    <t xml:space="preserve">Water types used to repair product </t>
  </si>
  <si>
    <t>Waste from the product (i.e. any product is lost during the repair cycle)</t>
  </si>
  <si>
    <r>
      <t xml:space="preserve">Number of described replacment cycles </t>
    </r>
    <r>
      <rPr>
        <b/>
        <sz val="9"/>
        <rFont val="Arial"/>
        <family val="2"/>
      </rPr>
      <t>per study period</t>
    </r>
    <r>
      <rPr>
        <sz val="9"/>
        <rFont val="Arial"/>
        <family val="2"/>
      </rPr>
      <t>:</t>
    </r>
  </si>
  <si>
    <t>Ancillary materials for uninstalling the product prior to its replacement</t>
  </si>
  <si>
    <t>Quantity used to uninstall the declared/functional unit prior to its replacement (kg)</t>
  </si>
  <si>
    <t>Waste from the process (i.e. any waste associated with the uninstallation of the product)</t>
  </si>
  <si>
    <t>Use during removal of the product before replacment</t>
  </si>
  <si>
    <t xml:space="preserve">Water types used in the removal of the product before its replacement </t>
  </si>
  <si>
    <t xml:space="preserve"> Wastes &amp; worn parts</t>
  </si>
  <si>
    <t>Waste from the product (i.e. what happens to the 'old' product that is being replaced, or any worn parts that make up the product that are being replaced)</t>
  </si>
  <si>
    <t>Ancillary materials for uninstalling the product prior to its refurbishment</t>
  </si>
  <si>
    <t xml:space="preserve">Water types used in the removal of the product before its refurbishment </t>
  </si>
  <si>
    <t>Waste from the product (i.e. what happens to the 'old' product that is being replaced during the refurbishement process)</t>
  </si>
  <si>
    <t>Waste from the process (i.e. any waste associated with the removal of the product prior to refurbishment)</t>
  </si>
  <si>
    <t>Quantity created by removing the declared/functional unit prior to its refurbishment (kg)</t>
  </si>
  <si>
    <t>Quantity used when removing the declared/functional unit prior to its refurbishment (kg)</t>
  </si>
  <si>
    <t>Quantity used to remove the declared/functional unit prior to its refurbishment (kg)</t>
  </si>
  <si>
    <t xml:space="preserve"> Wastes</t>
  </si>
  <si>
    <r>
      <t xml:space="preserve">This scenario relates to any planned refurbishement of the construction product during the study period. Evidence should be available to support any assumptions that have been made. Values stated must relate to the declared or functional unit selected at the start of the project. If the service life of your product is lower than the study period, then you will need to complete this module. </t>
    </r>
    <r>
      <rPr>
        <b/>
        <sz val="9"/>
        <color rgb="FFFF0000"/>
        <rFont val="Arial"/>
        <family val="2"/>
      </rPr>
      <t>You will need to complete modules A4 and A5 if you select this module. Note that any refurbishment process is assume to be the same as the initial installation process. Therefore most quantities here relate to processes required to remove the product prior to its refurbishment, and preparing the area for the refurbishment process, and NOT the actual refurbishement process itself!</t>
    </r>
  </si>
  <si>
    <r>
      <t xml:space="preserve">This scenario relates to any replacement of the construction product during the study period. Evidence should be available to support any assumptions that have been made. Values stated must relate to the declared or functional unit selected at the start of the project. If the service life of your product is lower than the study period, then you will need to complete this module. </t>
    </r>
    <r>
      <rPr>
        <b/>
        <sz val="9"/>
        <color rgb="FFFF0000"/>
        <rFont val="Arial"/>
        <family val="2"/>
      </rPr>
      <t>You will need to complete modules A4 and A5 if you select this module. Note that any replacement process is assume to be the same as the initial installation process. Therefore most quantities here relate to processes required to remove the product prior to its replacement, and preparing the area for the replacement process, and NOT the actual replacement of the product itself!</t>
    </r>
  </si>
  <si>
    <t xml:space="preserve">This scenario relates to the operational energy requirements of the construction product in its final setting as part of the whole building. Evidence should be available to support any assumptions that have been made. Values stated must relate to the functional unit selected at the start of the project. </t>
  </si>
  <si>
    <t>Scenario description</t>
  </si>
  <si>
    <t>Ancillary materials required to support the operation of the product</t>
  </si>
  <si>
    <t>Quantity used to support the operation of the product during use (kg)</t>
  </si>
  <si>
    <t xml:space="preserve">Use </t>
  </si>
  <si>
    <t xml:space="preserve">This scenario relates to the operational water requirements of the construction product in its final setting as part of the whole building. Evidence should be available to support any assumptions that have been made. Values stated must relate to the functional unit selected at the start of the project. </t>
  </si>
  <si>
    <t>Use during deconstruction</t>
  </si>
  <si>
    <r>
      <t>Waste from the process (i.e. any waste materials used to install the product or packaging of the product).</t>
    </r>
    <r>
      <rPr>
        <b/>
        <sz val="10"/>
        <color theme="1"/>
        <rFont val="Arial"/>
        <family val="2"/>
      </rPr>
      <t xml:space="preserve"> This does NOT include the actual product being disposed of. </t>
    </r>
  </si>
  <si>
    <t>Water types used during deinstallation of the product</t>
  </si>
  <si>
    <t>Quantity related with one maintenance cycle of the declared/functional unit (kg)</t>
  </si>
  <si>
    <t>Quantity created in one repair cycle of stated declared/functional unit (kg)</t>
  </si>
  <si>
    <t>Quantity created to uninstall the declared/functional unit prior to its replacement (kg)</t>
  </si>
  <si>
    <t xml:space="preserve">Quantity used during dismantling of declared/functional unit (kg) </t>
  </si>
  <si>
    <t>Scenario notes (what is the basis of the distance(s) and transport assumed, where is the construction site, how have distances been calculated)</t>
  </si>
  <si>
    <t>Scenario notes (what is the basis of the distance(s) and transport assumed, where is the pre-processin gsite, how have distances been calculated)</t>
  </si>
  <si>
    <t>Representative average of supply distances from deconstruction site to end-of-life pre-processing or landfill site</t>
  </si>
  <si>
    <r>
      <t>Waste from the process (i.e. any waste materials create during the pre-processing of the product).</t>
    </r>
    <r>
      <rPr>
        <b/>
        <sz val="10"/>
        <color theme="1"/>
        <rFont val="Arial"/>
        <family val="2"/>
      </rPr>
      <t xml:space="preserve"> This does NOT include the actual product being disposed of. </t>
    </r>
  </si>
  <si>
    <t>Preprocessing details</t>
  </si>
  <si>
    <t xml:space="preserve">Quantity used during pre-processing of declared/functional unit (kg) </t>
  </si>
  <si>
    <t>Use during the pre-processing</t>
  </si>
  <si>
    <t>Water types used during pre-processing of the product</t>
  </si>
  <si>
    <t xml:space="preserve">Quantity created during pre-processing of declared/functional unit (kg) </t>
  </si>
  <si>
    <t>Wastes from pre-processing</t>
  </si>
  <si>
    <t>Wastes from dismantling</t>
  </si>
  <si>
    <t xml:space="preserve">Water types used in the maintenance of the product </t>
  </si>
  <si>
    <t>C4 - Disposal</t>
  </si>
  <si>
    <t xml:space="preserve">This scenario relates to the final disposal of your pre-processed product at the end-of-life. Evidence should be available to support the reasoning behind any assumptions that have been made. Values stated must relate to the declared or functional unit selected at the start of the project. </t>
  </si>
  <si>
    <t>Disposal details</t>
  </si>
  <si>
    <t>End-of-life product waste</t>
  </si>
  <si>
    <t xml:space="preserve">Quantity of end-of-life product to each waste route per declared/functional unit (kg) </t>
  </si>
  <si>
    <t>Product disposal</t>
  </si>
  <si>
    <t>unit</t>
  </si>
  <si>
    <t xml:space="preserve">kg / unit </t>
  </si>
  <si>
    <r>
      <t xml:space="preserve">Does the product contain any substances listed in the "Candidate List of Substances of Very High Concern for authorisation" in percentages that require registration with the European Chemicals Agency?  
For list, see: </t>
    </r>
    <r>
      <rPr>
        <b/>
        <sz val="10"/>
        <color theme="1"/>
        <rFont val="Arial"/>
        <family val="2"/>
      </rPr>
      <t xml:space="preserve">https://echa.europa.eu/candidate-list-table </t>
    </r>
  </si>
  <si>
    <t>Product description and use</t>
  </si>
  <si>
    <t>Wastewater leaving site (state if it is to sewer or to surface water. If to surface water please supply emissions to water in the emissions section)</t>
  </si>
  <si>
    <t xml:space="preserve">No. </t>
  </si>
  <si>
    <r>
      <t xml:space="preserve">Type of transport used (i.e. tractor, electric train, lorry) </t>
    </r>
    <r>
      <rPr>
        <sz val="9"/>
        <color theme="1"/>
        <rFont val="Wingdings"/>
        <charset val="2"/>
      </rPr>
      <t>ð</t>
    </r>
    <r>
      <rPr>
        <i/>
        <sz val="9"/>
        <color theme="1"/>
        <rFont val="Arial"/>
        <family val="2"/>
      </rPr>
      <t>:</t>
    </r>
  </si>
  <si>
    <r>
      <t xml:space="preserve">Type of transport used (i.e. tractor, electric train, lorry) </t>
    </r>
    <r>
      <rPr>
        <i/>
        <sz val="9"/>
        <color theme="1"/>
        <rFont val="Wingdings"/>
        <charset val="2"/>
      </rPr>
      <t>ð</t>
    </r>
    <r>
      <rPr>
        <i/>
        <sz val="9"/>
        <color theme="1"/>
        <rFont val="Arial"/>
        <family val="2"/>
      </rPr>
      <t>:</t>
    </r>
  </si>
  <si>
    <t>Lorry</t>
  </si>
  <si>
    <r>
      <t xml:space="preserve">Type of transport used (i.e. tractor, electric train, lorry etc) </t>
    </r>
    <r>
      <rPr>
        <sz val="9"/>
        <color theme="1"/>
        <rFont val="Wingdings"/>
        <charset val="2"/>
      </rPr>
      <t>ð</t>
    </r>
    <r>
      <rPr>
        <i/>
        <sz val="9"/>
        <color theme="1"/>
        <rFont val="Arial"/>
        <family val="2"/>
      </rPr>
      <t>:</t>
    </r>
  </si>
  <si>
    <r>
      <t xml:space="preserve">Type of transport used (i.e. tractor, electric train, lorry etc ) </t>
    </r>
    <r>
      <rPr>
        <sz val="9"/>
        <color theme="1"/>
        <rFont val="Wingdings"/>
        <charset val="2"/>
      </rPr>
      <t>ð</t>
    </r>
  </si>
  <si>
    <r>
      <t xml:space="preserve">Type of transport used (i.e. tractor, electric train, lorry etc ) </t>
    </r>
    <r>
      <rPr>
        <i/>
        <sz val="9"/>
        <color theme="1"/>
        <rFont val="Wingdings"/>
        <charset val="2"/>
      </rPr>
      <t>ð</t>
    </r>
  </si>
  <si>
    <r>
      <t xml:space="preserve">Type of transport used (i.e. tractor, electric train, lorry  etc ) </t>
    </r>
    <r>
      <rPr>
        <sz val="9"/>
        <color theme="1"/>
        <rFont val="Wingdings"/>
        <charset val="2"/>
      </rPr>
      <t>ð</t>
    </r>
  </si>
  <si>
    <t>Water types used in supporting the operation of the product</t>
  </si>
  <si>
    <r>
      <t xml:space="preserve">Number of described refurbishements </t>
    </r>
    <r>
      <rPr>
        <b/>
        <sz val="10"/>
        <rFont val="Arial"/>
        <family val="2"/>
      </rPr>
      <t>per study period</t>
    </r>
    <r>
      <rPr>
        <sz val="10"/>
        <rFont val="Arial"/>
        <family val="2"/>
      </rPr>
      <t>:</t>
    </r>
  </si>
  <si>
    <r>
      <t xml:space="preserve">Number of described repair cycles </t>
    </r>
    <r>
      <rPr>
        <b/>
        <sz val="10"/>
        <rFont val="Arial"/>
        <family val="2"/>
      </rPr>
      <t>per year</t>
    </r>
    <r>
      <rPr>
        <sz val="10"/>
        <rFont val="Arial"/>
        <family val="2"/>
      </rPr>
      <t>:</t>
    </r>
  </si>
  <si>
    <r>
      <t xml:space="preserve">Number of described maintenance cycles </t>
    </r>
    <r>
      <rPr>
        <b/>
        <sz val="10"/>
        <rFont val="Arial"/>
        <family val="2"/>
      </rPr>
      <t>per year</t>
    </r>
    <r>
      <rPr>
        <sz val="10"/>
        <rFont val="Arial"/>
        <family val="2"/>
      </rPr>
      <t>:</t>
    </r>
  </si>
  <si>
    <r>
      <rPr>
        <sz val="9"/>
        <color theme="1"/>
        <rFont val="Wingdings"/>
        <charset val="2"/>
      </rPr>
      <t>ï</t>
    </r>
    <r>
      <rPr>
        <i/>
        <sz val="9"/>
        <color theme="1"/>
        <rFont val="Arial"/>
        <family val="2"/>
      </rPr>
      <t xml:space="preserve">Type of transport used (i.e. tractor, van, electric train, lorry etc). </t>
    </r>
  </si>
  <si>
    <t>C3 - Pre-processing of uninstalled product (if relevant)</t>
  </si>
  <si>
    <t xml:space="preserve">This scenario relates to any pre-processing treatment that the product requires in order to meet its end-of-life waste state. For example if any energy is required to separate the components of the product so that they can be recycled. Evidence should be available to support any assumptions that have been made. Values stated must relate to the declared or functional unit selected at the start of the project. </t>
  </si>
  <si>
    <t>C2 - Transport from site to pre-processing facility or landfill</t>
  </si>
  <si>
    <t>Describe in which situation the materials is leaving the product's system, in which module it leaves, and the amount and type of virgin material it replaces. If the end-of-life product requires any processing before it can be used as a replacement for virgin material, please describe the process and provide material, energy, water inputs required in this process.</t>
  </si>
  <si>
    <t>total weight in kg divide by 0.6</t>
  </si>
  <si>
    <t>recycled plastic</t>
  </si>
  <si>
    <t>Plastic wrap</t>
  </si>
  <si>
    <t>tins</t>
  </si>
  <si>
    <t>Pallets (recycled euro pallets)</t>
  </si>
  <si>
    <t>wooden</t>
  </si>
  <si>
    <t>electricty (belgium)</t>
  </si>
  <si>
    <t>gas</t>
  </si>
  <si>
    <t>water (belgium)</t>
  </si>
  <si>
    <t>Water Waste (collected filtered and recycled)</t>
  </si>
  <si>
    <t>NA</t>
  </si>
  <si>
    <t>Transported from belgium to Inteligent membranes who sell mainly (90%) across the uk (take worse case example for UK)</t>
  </si>
  <si>
    <t>applied with paint spray machine to windows and concrete</t>
  </si>
  <si>
    <t>1% in bale + 1% from wind. 100% of product removed once building is finished</t>
  </si>
  <si>
    <t>spray machine</t>
  </si>
  <si>
    <t>15kg divide by estimated coverage spray machine can do before breaking</t>
  </si>
  <si>
    <t>electricity</t>
  </si>
  <si>
    <t>20l/use (say 500m2)</t>
  </si>
  <si>
    <t>na</t>
  </si>
  <si>
    <t>1% left in bale</t>
  </si>
  <si>
    <t>Plastic waste (construction site)</t>
  </si>
  <si>
    <t>spray machine cleaning</t>
  </si>
  <si>
    <t>Collected and filtered and recycled</t>
  </si>
  <si>
    <t>99% of product removed at end of construction</t>
  </si>
  <si>
    <t>Plastic waste (recyled+landfill) (construction site)</t>
  </si>
  <si>
    <t xml:space="preserve">Window Type X, y,z </t>
  </si>
  <si>
    <t>kg/ton</t>
  </si>
  <si>
    <t>Used as raw material</t>
  </si>
  <si>
    <t>Foam</t>
  </si>
  <si>
    <t>Multiple sources</t>
  </si>
  <si>
    <t>Foam 2</t>
  </si>
  <si>
    <t>Foam 3</t>
  </si>
  <si>
    <t>UK</t>
  </si>
  <si>
    <t>europe</t>
  </si>
  <si>
    <t>cutting blades</t>
  </si>
  <si>
    <t>Plastic Intermediate bulk container</t>
  </si>
  <si>
    <t>0.06/kg of material</t>
  </si>
  <si>
    <t>proportion transported bulk tankers (no impacts), and proportion in containers</t>
  </si>
  <si>
    <t>Heating</t>
  </si>
  <si>
    <t>allocate by mass</t>
  </si>
  <si>
    <t>General factory consumption</t>
  </si>
  <si>
    <t>Spilt material</t>
  </si>
  <si>
    <t>small proportion</t>
  </si>
  <si>
    <t>Cutting blades</t>
  </si>
  <si>
    <t>Transport from factory/mine source to manufacturing site (km)</t>
  </si>
  <si>
    <t>Transport from factory/mine source to manufacturing site (km):</t>
  </si>
  <si>
    <t>Transport from factory/mine to manufacturing site (km)</t>
  </si>
  <si>
    <t>Transport from source supplier to manufacturing site (km)</t>
  </si>
  <si>
    <t>Economic value (£) of product as percentage of all products sold</t>
  </si>
  <si>
    <t>General waste from site activities/office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</si>
</sst>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4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8"/>
      <color theme="1"/>
      <name val="Calibri"/>
      <family val="2"/>
      <scheme val="minor"/>
    </font>
    <font>
      <u/>
      <sz val="11"/>
      <color theme="1"/>
      <name val="Calibri"/>
      <family val="2"/>
      <scheme val="minor"/>
    </font>
    <font>
      <i/>
      <sz val="8"/>
      <color indexed="81"/>
      <name val="Tahoma"/>
      <family val="2"/>
    </font>
    <font>
      <sz val="9"/>
      <color indexed="81"/>
      <name val="Tahoma"/>
      <family val="2"/>
    </font>
    <font>
      <vertAlign val="superscript"/>
      <sz val="11"/>
      <color theme="1"/>
      <name val="Calibri"/>
      <family val="2"/>
      <scheme val="minor"/>
    </font>
    <font>
      <sz val="8"/>
      <color theme="1"/>
      <name val="Arial"/>
      <family val="2"/>
    </font>
    <font>
      <b/>
      <sz val="10"/>
      <color theme="1"/>
      <name val="Arial"/>
      <family val="2"/>
    </font>
    <font>
      <sz val="10"/>
      <color theme="1"/>
      <name val="Arial"/>
      <family val="2"/>
    </font>
    <font>
      <b/>
      <sz val="10"/>
      <color theme="0"/>
      <name val="Arial"/>
      <family val="2"/>
    </font>
    <font>
      <sz val="9"/>
      <color theme="1"/>
      <name val="Arial"/>
      <family val="2"/>
    </font>
    <font>
      <sz val="10"/>
      <name val="Arial"/>
      <family val="2"/>
    </font>
    <font>
      <sz val="9"/>
      <name val="Arial"/>
      <family val="2"/>
    </font>
    <font>
      <b/>
      <sz val="9"/>
      <color indexed="81"/>
      <name val="Tahoma"/>
      <family val="2"/>
    </font>
    <font>
      <b/>
      <sz val="9"/>
      <name val="Arial"/>
      <family val="2"/>
    </font>
    <font>
      <b/>
      <u/>
      <sz val="9"/>
      <name val="Arial"/>
      <family val="2"/>
    </font>
    <font>
      <b/>
      <u/>
      <sz val="10"/>
      <color rgb="FF000000"/>
      <name val="Arial"/>
      <family val="2"/>
    </font>
    <font>
      <b/>
      <sz val="10"/>
      <color rgb="FF000000"/>
      <name val="Arial"/>
      <family val="2"/>
    </font>
    <font>
      <sz val="10"/>
      <color rgb="FF000000"/>
      <name val="Arial"/>
      <family val="2"/>
    </font>
    <font>
      <u/>
      <sz val="10"/>
      <color theme="1"/>
      <name val="Arial"/>
      <family val="2"/>
    </font>
    <font>
      <sz val="8"/>
      <name val="Arial"/>
      <family val="2"/>
    </font>
    <font>
      <i/>
      <sz val="9"/>
      <color indexed="81"/>
      <name val="Tahoma"/>
      <family val="2"/>
    </font>
    <font>
      <b/>
      <sz val="11"/>
      <color rgb="FFE7ED79"/>
      <name val="Calibri"/>
      <family val="2"/>
      <scheme val="minor"/>
    </font>
    <font>
      <b/>
      <sz val="11"/>
      <color rgb="FFE7ED79"/>
      <name val="Arial"/>
      <family val="2"/>
    </font>
    <font>
      <sz val="11"/>
      <color theme="1"/>
      <name val="Arial"/>
      <family val="2"/>
    </font>
    <font>
      <i/>
      <sz val="10"/>
      <color theme="1"/>
      <name val="Arial"/>
      <family val="2"/>
    </font>
    <font>
      <sz val="10"/>
      <color rgb="FFFF0000"/>
      <name val="Arial"/>
      <family val="2"/>
    </font>
    <font>
      <i/>
      <sz val="9"/>
      <color theme="1"/>
      <name val="Arial"/>
      <family val="2"/>
    </font>
    <font>
      <sz val="9"/>
      <color theme="1"/>
      <name val="Wingdings"/>
      <charset val="2"/>
    </font>
    <font>
      <i/>
      <sz val="9"/>
      <color theme="1"/>
      <name val="Wingdings"/>
      <charset val="2"/>
    </font>
    <font>
      <i/>
      <sz val="9"/>
      <color theme="1"/>
      <name val="Arial"/>
      <family val="2"/>
      <charset val="2"/>
    </font>
    <font>
      <b/>
      <sz val="10"/>
      <color rgb="FFFF0000"/>
      <name val="Arial"/>
      <family val="2"/>
    </font>
    <font>
      <b/>
      <sz val="9"/>
      <color rgb="FFFF0000"/>
      <name val="Arial"/>
      <family val="2"/>
    </font>
    <font>
      <b/>
      <sz val="10"/>
      <name val="Arial"/>
      <family val="2"/>
    </font>
  </fonts>
  <fills count="14">
    <fill>
      <patternFill patternType="none"/>
    </fill>
    <fill>
      <patternFill patternType="gray125"/>
    </fill>
    <fill>
      <patternFill patternType="solid">
        <fgColor rgb="FFE7ED79"/>
        <bgColor indexed="64"/>
      </patternFill>
    </fill>
    <fill>
      <patternFill patternType="solid">
        <fgColor theme="2"/>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rgb="FFFFCC99"/>
        <bgColor indexed="64"/>
      </patternFill>
    </fill>
    <fill>
      <patternFill patternType="solid">
        <fgColor rgb="FFCCCCFF"/>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6" tint="0.3999755851924192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dotted">
        <color indexed="64"/>
      </right>
      <top style="dotted">
        <color indexed="64"/>
      </top>
      <bottom/>
      <diagonal/>
    </border>
    <border>
      <left/>
      <right style="medium">
        <color indexed="64"/>
      </right>
      <top/>
      <bottom style="dotted">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top/>
      <bottom style="medium">
        <color indexed="64"/>
      </bottom>
      <diagonal/>
    </border>
    <border>
      <left/>
      <right style="dotted">
        <color indexed="64"/>
      </right>
      <top style="medium">
        <color indexed="64"/>
      </top>
      <bottom/>
      <diagonal/>
    </border>
    <border>
      <left style="medium">
        <color indexed="64"/>
      </left>
      <right/>
      <top style="dotted">
        <color indexed="64"/>
      </top>
      <bottom style="dotted">
        <color indexed="64"/>
      </bottom>
      <diagonal/>
    </border>
    <border>
      <left style="medium">
        <color indexed="64"/>
      </left>
      <right/>
      <top/>
      <bottom style="medium">
        <color indexed="64"/>
      </bottom>
      <diagonal/>
    </border>
    <border>
      <left style="medium">
        <color indexed="64"/>
      </left>
      <right/>
      <top/>
      <bottom style="dotted">
        <color indexed="64"/>
      </bottom>
      <diagonal/>
    </border>
    <border>
      <left style="dotted">
        <color indexed="64"/>
      </left>
      <right style="medium">
        <color indexed="64"/>
      </right>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6" fillId="0" borderId="0" applyFont="0" applyFill="0" applyBorder="0" applyAlignment="0" applyProtection="0"/>
  </cellStyleXfs>
  <cellXfs count="379">
    <xf numFmtId="0" fontId="0" fillId="0" borderId="0" xfId="0"/>
    <xf numFmtId="0" fontId="0" fillId="0" borderId="0" xfId="0" applyAlignment="1">
      <alignment wrapText="1"/>
    </xf>
    <xf numFmtId="0" fontId="8" fillId="0" borderId="0" xfId="0" applyFont="1"/>
    <xf numFmtId="0" fontId="7" fillId="0" borderId="0" xfId="0" applyFont="1"/>
    <xf numFmtId="0" fontId="0" fillId="0" borderId="0" xfId="0" applyAlignment="1">
      <alignment vertical="center"/>
    </xf>
    <xf numFmtId="0" fontId="14" fillId="0" borderId="0" xfId="0" applyFont="1"/>
    <xf numFmtId="0" fontId="14" fillId="3" borderId="8" xfId="0" applyFont="1" applyFill="1" applyBorder="1"/>
    <xf numFmtId="0" fontId="14" fillId="3" borderId="11" xfId="0" applyFont="1" applyFill="1" applyBorder="1" applyAlignment="1">
      <alignment horizontal="center"/>
    </xf>
    <xf numFmtId="0" fontId="14" fillId="3" borderId="19" xfId="0" applyFont="1" applyFill="1" applyBorder="1" applyAlignment="1">
      <alignment horizontal="right"/>
    </xf>
    <xf numFmtId="0" fontId="14" fillId="3" borderId="22" xfId="0" applyFont="1" applyFill="1" applyBorder="1" applyAlignment="1">
      <alignment horizontal="right"/>
    </xf>
    <xf numFmtId="0" fontId="14" fillId="3" borderId="8" xfId="0" applyFont="1" applyFill="1" applyBorder="1" applyAlignment="1">
      <alignment horizontal="center"/>
    </xf>
    <xf numFmtId="0" fontId="14" fillId="3" borderId="27" xfId="0" applyFont="1" applyFill="1" applyBorder="1" applyAlignment="1">
      <alignment horizontal="center"/>
    </xf>
    <xf numFmtId="0" fontId="14" fillId="6" borderId="11" xfId="0" applyFont="1" applyFill="1" applyBorder="1" applyAlignment="1">
      <alignment horizontal="center"/>
    </xf>
    <xf numFmtId="0" fontId="14" fillId="0" borderId="11" xfId="0" applyFont="1" applyBorder="1"/>
    <xf numFmtId="0" fontId="14" fillId="0" borderId="8" xfId="0" applyFont="1" applyBorder="1"/>
    <xf numFmtId="0" fontId="14" fillId="0" borderId="23" xfId="0" applyFont="1" applyBorder="1"/>
    <xf numFmtId="0" fontId="14" fillId="2" borderId="0" xfId="0" applyFont="1" applyFill="1" applyAlignment="1">
      <alignment horizontal="center" vertical="center"/>
    </xf>
    <xf numFmtId="0" fontId="14" fillId="0" borderId="22" xfId="0" applyFont="1" applyBorder="1"/>
    <xf numFmtId="0" fontId="14" fillId="0" borderId="19" xfId="0" applyFont="1" applyBorder="1"/>
    <xf numFmtId="165" fontId="14" fillId="3" borderId="14" xfId="1" applyNumberFormat="1" applyFont="1" applyFill="1" applyBorder="1" applyAlignment="1">
      <alignment horizontal="center"/>
    </xf>
    <xf numFmtId="164" fontId="14" fillId="6" borderId="12" xfId="0" applyNumberFormat="1" applyFont="1" applyFill="1" applyBorder="1"/>
    <xf numFmtId="0" fontId="14" fillId="0" borderId="18" xfId="0" applyFont="1" applyBorder="1"/>
    <xf numFmtId="0" fontId="14" fillId="0" borderId="33" xfId="0" applyFont="1" applyBorder="1"/>
    <xf numFmtId="0" fontId="14" fillId="2" borderId="33" xfId="0" applyFont="1" applyFill="1" applyBorder="1" applyAlignment="1">
      <alignment horizontal="center" vertical="center"/>
    </xf>
    <xf numFmtId="0" fontId="14" fillId="2" borderId="11" xfId="0" applyFont="1" applyFill="1" applyBorder="1" applyAlignment="1">
      <alignment horizontal="right"/>
    </xf>
    <xf numFmtId="0" fontId="14" fillId="2" borderId="23" xfId="0" applyFont="1" applyFill="1" applyBorder="1" applyAlignment="1">
      <alignment horizontal="right"/>
    </xf>
    <xf numFmtId="0" fontId="14" fillId="2" borderId="8" xfId="0" applyFont="1" applyFill="1" applyBorder="1" applyAlignment="1">
      <alignment horizontal="right"/>
    </xf>
    <xf numFmtId="0" fontId="14" fillId="6" borderId="8" xfId="0" applyFont="1" applyFill="1" applyBorder="1" applyAlignment="1">
      <alignment horizontal="center"/>
    </xf>
    <xf numFmtId="0" fontId="14" fillId="3" borderId="32" xfId="0" applyFont="1" applyFill="1" applyBorder="1" applyAlignment="1">
      <alignment horizontal="right"/>
    </xf>
    <xf numFmtId="0" fontId="14" fillId="3" borderId="30" xfId="0" applyFont="1" applyFill="1" applyBorder="1" applyAlignment="1">
      <alignment horizontal="right"/>
    </xf>
    <xf numFmtId="0" fontId="14" fillId="3" borderId="21" xfId="0" applyFont="1" applyFill="1" applyBorder="1" applyAlignment="1">
      <alignment horizontal="right"/>
    </xf>
    <xf numFmtId="0" fontId="14" fillId="6" borderId="23" xfId="0" applyFont="1" applyFill="1" applyBorder="1"/>
    <xf numFmtId="0" fontId="14" fillId="6" borderId="8" xfId="0" applyFont="1" applyFill="1" applyBorder="1"/>
    <xf numFmtId="0" fontId="14" fillId="6" borderId="27" xfId="0" applyFont="1" applyFill="1" applyBorder="1"/>
    <xf numFmtId="0" fontId="14" fillId="6" borderId="33" xfId="0" applyFont="1" applyFill="1" applyBorder="1"/>
    <xf numFmtId="0" fontId="14" fillId="6" borderId="16" xfId="0" applyFont="1" applyFill="1" applyBorder="1"/>
    <xf numFmtId="0" fontId="14" fillId="6" borderId="11" xfId="0" applyFont="1" applyFill="1" applyBorder="1"/>
    <xf numFmtId="0" fontId="14" fillId="6" borderId="18" xfId="0" applyFont="1" applyFill="1" applyBorder="1"/>
    <xf numFmtId="0" fontId="14" fillId="6" borderId="8" xfId="0" applyFont="1" applyFill="1" applyBorder="1" applyAlignment="1">
      <alignment vertical="center"/>
    </xf>
    <xf numFmtId="0" fontId="14" fillId="2" borderId="27" xfId="0" applyFont="1" applyFill="1" applyBorder="1" applyAlignment="1">
      <alignment horizontal="center" vertical="center"/>
    </xf>
    <xf numFmtId="0" fontId="14" fillId="0" borderId="33" xfId="0" applyFont="1" applyBorder="1" applyAlignment="1">
      <alignment vertical="center"/>
    </xf>
    <xf numFmtId="0" fontId="14" fillId="2" borderId="33" xfId="0" applyFont="1" applyFill="1" applyBorder="1" applyAlignment="1">
      <alignment horizontal="center"/>
    </xf>
    <xf numFmtId="0" fontId="14" fillId="0" borderId="8" xfId="0" applyFont="1" applyBorder="1" applyAlignment="1">
      <alignment vertical="center"/>
    </xf>
    <xf numFmtId="0" fontId="14" fillId="0" borderId="23" xfId="0" applyFont="1" applyBorder="1" applyAlignment="1">
      <alignment vertical="center"/>
    </xf>
    <xf numFmtId="0" fontId="14" fillId="2" borderId="18" xfId="0" applyFont="1" applyFill="1" applyBorder="1" applyAlignment="1">
      <alignment horizontal="center" vertical="center"/>
    </xf>
    <xf numFmtId="0" fontId="14" fillId="6" borderId="0" xfId="0" applyFont="1" applyFill="1" applyAlignment="1">
      <alignment horizontal="center"/>
    </xf>
    <xf numFmtId="0" fontId="14" fillId="3" borderId="29" xfId="0" applyFont="1" applyFill="1" applyBorder="1"/>
    <xf numFmtId="0" fontId="14" fillId="6" borderId="22" xfId="0" applyFont="1" applyFill="1" applyBorder="1"/>
    <xf numFmtId="0" fontId="14" fillId="6" borderId="19" xfId="0" applyFont="1" applyFill="1" applyBorder="1"/>
    <xf numFmtId="0" fontId="14" fillId="6" borderId="32" xfId="0" applyFont="1" applyFill="1" applyBorder="1"/>
    <xf numFmtId="0" fontId="14" fillId="0" borderId="32" xfId="0" applyFont="1" applyBorder="1"/>
    <xf numFmtId="0" fontId="14" fillId="2" borderId="5" xfId="0" applyFont="1" applyFill="1" applyBorder="1" applyAlignment="1">
      <alignment horizontal="center"/>
    </xf>
    <xf numFmtId="0" fontId="14" fillId="6" borderId="23" xfId="0" applyFont="1" applyFill="1" applyBorder="1" applyAlignment="1">
      <alignment horizontal="center"/>
    </xf>
    <xf numFmtId="0" fontId="14" fillId="6" borderId="12" xfId="0" applyFont="1" applyFill="1" applyBorder="1" applyAlignment="1">
      <alignment horizontal="center"/>
    </xf>
    <xf numFmtId="0" fontId="14" fillId="6" borderId="27" xfId="0" applyFont="1" applyFill="1" applyBorder="1" applyAlignment="1">
      <alignment horizontal="center"/>
    </xf>
    <xf numFmtId="0" fontId="14" fillId="6" borderId="13" xfId="0" applyFont="1" applyFill="1" applyBorder="1" applyAlignment="1">
      <alignment horizontal="center"/>
    </xf>
    <xf numFmtId="0" fontId="14" fillId="6" borderId="33" xfId="0" applyFont="1" applyFill="1" applyBorder="1" applyAlignment="1">
      <alignment horizontal="center"/>
    </xf>
    <xf numFmtId="0" fontId="14" fillId="6" borderId="10" xfId="0" applyFont="1" applyFill="1" applyBorder="1" applyAlignment="1">
      <alignment horizontal="center"/>
    </xf>
    <xf numFmtId="0" fontId="14" fillId="0" borderId="16" xfId="0" applyFont="1" applyBorder="1" applyAlignment="1">
      <alignment horizontal="center"/>
    </xf>
    <xf numFmtId="0" fontId="14" fillId="0" borderId="23" xfId="0" applyFont="1" applyBorder="1" applyAlignment="1">
      <alignment horizontal="center"/>
    </xf>
    <xf numFmtId="0" fontId="14" fillId="0" borderId="11" xfId="0" applyFont="1" applyBorder="1" applyAlignment="1">
      <alignment horizontal="center"/>
    </xf>
    <xf numFmtId="0" fontId="14" fillId="0" borderId="8" xfId="0" applyFont="1" applyBorder="1" applyAlignment="1">
      <alignment horizontal="center"/>
    </xf>
    <xf numFmtId="0" fontId="14" fillId="0" borderId="18" xfId="0" applyFont="1" applyBorder="1" applyAlignment="1">
      <alignment horizontal="center"/>
    </xf>
    <xf numFmtId="0" fontId="14" fillId="0" borderId="33" xfId="0" applyFont="1" applyBorder="1" applyAlignment="1">
      <alignment horizontal="center"/>
    </xf>
    <xf numFmtId="0" fontId="14" fillId="0" borderId="31" xfId="0" applyFont="1" applyBorder="1" applyAlignment="1">
      <alignment horizontal="center"/>
    </xf>
    <xf numFmtId="0" fontId="14" fillId="0" borderId="25" xfId="0" applyFont="1" applyBorder="1" applyAlignment="1">
      <alignment horizontal="center"/>
    </xf>
    <xf numFmtId="0" fontId="14" fillId="0" borderId="5" xfId="0" applyFont="1" applyBorder="1" applyAlignment="1">
      <alignment horizontal="center"/>
    </xf>
    <xf numFmtId="0" fontId="14" fillId="6" borderId="16" xfId="0" applyFont="1" applyFill="1" applyBorder="1" applyAlignment="1">
      <alignment horizontal="center"/>
    </xf>
    <xf numFmtId="0" fontId="14" fillId="6" borderId="18" xfId="0" applyFont="1" applyFill="1" applyBorder="1" applyAlignment="1">
      <alignment horizontal="center"/>
    </xf>
    <xf numFmtId="0" fontId="14" fillId="2" borderId="36" xfId="0" applyFont="1" applyFill="1" applyBorder="1" applyAlignment="1">
      <alignment horizontal="right"/>
    </xf>
    <xf numFmtId="0" fontId="12" fillId="6" borderId="0" xfId="0" applyFont="1" applyFill="1" applyAlignment="1">
      <alignment horizontal="center" vertical="center" wrapText="1"/>
    </xf>
    <xf numFmtId="0" fontId="14" fillId="7" borderId="1" xfId="0" applyFont="1" applyFill="1" applyBorder="1"/>
    <xf numFmtId="0" fontId="14" fillId="7" borderId="3" xfId="0" applyFont="1" applyFill="1" applyBorder="1" applyAlignment="1">
      <alignment horizontal="center"/>
    </xf>
    <xf numFmtId="0" fontId="14" fillId="7" borderId="4" xfId="0" applyFont="1" applyFill="1" applyBorder="1"/>
    <xf numFmtId="0" fontId="14" fillId="7" borderId="5" xfId="0" applyFont="1" applyFill="1" applyBorder="1" applyAlignment="1">
      <alignment horizontal="center"/>
    </xf>
    <xf numFmtId="0" fontId="14" fillId="7" borderId="37" xfId="0" applyFont="1" applyFill="1" applyBorder="1"/>
    <xf numFmtId="0" fontId="13" fillId="7" borderId="7" xfId="0" applyFont="1" applyFill="1" applyBorder="1" applyAlignment="1">
      <alignment horizontal="center"/>
    </xf>
    <xf numFmtId="0" fontId="13" fillId="0" borderId="0" xfId="0" applyFont="1"/>
    <xf numFmtId="2" fontId="14" fillId="7" borderId="5" xfId="0" applyNumberFormat="1" applyFont="1" applyFill="1" applyBorder="1" applyAlignment="1">
      <alignment horizontal="center"/>
    </xf>
    <xf numFmtId="0" fontId="14" fillId="2" borderId="30" xfId="0" applyFont="1" applyFill="1" applyBorder="1" applyAlignment="1">
      <alignment horizontal="center" vertical="center"/>
    </xf>
    <xf numFmtId="0" fontId="14" fillId="6" borderId="37" xfId="0" applyFont="1" applyFill="1" applyBorder="1" applyAlignment="1">
      <alignment horizontal="center"/>
    </xf>
    <xf numFmtId="0" fontId="14" fillId="6" borderId="29" xfId="0" applyFont="1" applyFill="1" applyBorder="1" applyAlignment="1">
      <alignment horizontal="center"/>
    </xf>
    <xf numFmtId="0" fontId="14" fillId="6" borderId="28" xfId="0" applyFont="1" applyFill="1" applyBorder="1"/>
    <xf numFmtId="0" fontId="14" fillId="6" borderId="26" xfId="0" applyFont="1" applyFill="1" applyBorder="1"/>
    <xf numFmtId="0" fontId="14" fillId="6" borderId="26" xfId="0" applyFont="1" applyFill="1" applyBorder="1" applyAlignment="1">
      <alignment horizontal="center"/>
    </xf>
    <xf numFmtId="0" fontId="14" fillId="0" borderId="28" xfId="0" applyFont="1" applyBorder="1"/>
    <xf numFmtId="0" fontId="14" fillId="0" borderId="26" xfId="0" applyFont="1" applyBorder="1"/>
    <xf numFmtId="0" fontId="14" fillId="0" borderId="26" xfId="0" applyFont="1" applyBorder="1" applyAlignment="1">
      <alignment horizontal="center"/>
    </xf>
    <xf numFmtId="0" fontId="14" fillId="0" borderId="0" xfId="0" applyFont="1" applyAlignment="1">
      <alignment horizontal="left" vertical="center" indent="3"/>
    </xf>
    <xf numFmtId="0" fontId="23" fillId="0" borderId="0" xfId="0" applyFont="1"/>
    <xf numFmtId="0" fontId="25" fillId="0" borderId="0" xfId="0" applyFont="1"/>
    <xf numFmtId="0" fontId="22" fillId="0" borderId="0" xfId="0" applyFont="1" applyAlignment="1">
      <alignment vertical="center"/>
    </xf>
    <xf numFmtId="0" fontId="23" fillId="0" borderId="0" xfId="0" applyFont="1" applyAlignment="1">
      <alignment vertical="center"/>
    </xf>
    <xf numFmtId="0" fontId="14" fillId="0" borderId="0" xfId="0" applyFont="1" applyAlignment="1">
      <alignment vertical="center"/>
    </xf>
    <xf numFmtId="0" fontId="28" fillId="6" borderId="6" xfId="0" applyFont="1" applyFill="1" applyBorder="1"/>
    <xf numFmtId="0" fontId="14" fillId="6" borderId="0" xfId="0" applyFont="1" applyFill="1" applyAlignment="1">
      <alignment horizontal="center" vertical="center" wrapText="1"/>
    </xf>
    <xf numFmtId="0" fontId="14" fillId="6" borderId="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6" fillId="0" borderId="0" xfId="0" applyFont="1" applyAlignment="1">
      <alignment horizontal="center" wrapText="1"/>
    </xf>
    <xf numFmtId="0" fontId="29" fillId="6" borderId="6" xfId="0" applyFont="1" applyFill="1" applyBorder="1"/>
    <xf numFmtId="0" fontId="30" fillId="0" borderId="0" xfId="0" applyFont="1" applyAlignment="1">
      <alignment wrapText="1"/>
    </xf>
    <xf numFmtId="0" fontId="30" fillId="0" borderId="0" xfId="0" applyFont="1"/>
    <xf numFmtId="0" fontId="30" fillId="0" borderId="0" xfId="0" applyFont="1" applyAlignment="1">
      <alignment vertical="center"/>
    </xf>
    <xf numFmtId="0" fontId="12" fillId="0" borderId="0" xfId="0" applyFont="1"/>
    <xf numFmtId="0" fontId="30" fillId="0" borderId="28" xfId="0" applyFont="1" applyBorder="1"/>
    <xf numFmtId="0" fontId="30" fillId="0" borderId="26" xfId="0" applyFont="1" applyBorder="1"/>
    <xf numFmtId="0" fontId="30" fillId="0" borderId="26" xfId="0" applyFont="1" applyBorder="1" applyAlignment="1">
      <alignment horizontal="center"/>
    </xf>
    <xf numFmtId="0" fontId="32" fillId="0" borderId="0" xfId="0" applyFont="1"/>
    <xf numFmtId="0" fontId="14" fillId="6" borderId="14" xfId="0" applyFont="1" applyFill="1" applyBorder="1"/>
    <xf numFmtId="0" fontId="14" fillId="2" borderId="14" xfId="0" applyFont="1" applyFill="1" applyBorder="1" applyAlignment="1">
      <alignment horizontal="center" vertical="center"/>
    </xf>
    <xf numFmtId="0" fontId="14" fillId="2" borderId="41" xfId="0" applyFont="1" applyFill="1" applyBorder="1" applyAlignment="1">
      <alignment horizontal="center" vertical="center"/>
    </xf>
    <xf numFmtId="0" fontId="14" fillId="6" borderId="31" xfId="0" applyFont="1" applyFill="1" applyBorder="1"/>
    <xf numFmtId="0" fontId="14" fillId="6" borderId="25" xfId="0" applyFont="1" applyFill="1" applyBorder="1"/>
    <xf numFmtId="0" fontId="14" fillId="6" borderId="41" xfId="0" applyFont="1" applyFill="1" applyBorder="1"/>
    <xf numFmtId="0" fontId="12" fillId="0" borderId="39" xfId="0" applyFont="1" applyBorder="1"/>
    <xf numFmtId="0" fontId="14" fillId="6" borderId="4" xfId="0" applyFont="1" applyFill="1" applyBorder="1" applyAlignment="1">
      <alignment horizontal="center" vertical="center" wrapText="1"/>
    </xf>
    <xf numFmtId="0" fontId="14" fillId="0" borderId="30" xfId="0" applyFont="1" applyBorder="1"/>
    <xf numFmtId="0" fontId="14" fillId="0" borderId="27" xfId="0" applyFont="1" applyBorder="1" applyAlignment="1">
      <alignment vertical="center"/>
    </xf>
    <xf numFmtId="0" fontId="14" fillId="0" borderId="14" xfId="0" applyFont="1" applyBorder="1" applyAlignment="1">
      <alignment horizontal="center"/>
    </xf>
    <xf numFmtId="0" fontId="14" fillId="0" borderId="27" xfId="0" applyFont="1" applyBorder="1" applyAlignment="1">
      <alignment horizont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0" xfId="0" applyFont="1" applyAlignment="1">
      <alignment horizontal="right"/>
    </xf>
    <xf numFmtId="0" fontId="17" fillId="0" borderId="0" xfId="0" applyFont="1" applyAlignment="1">
      <alignment horizontal="center"/>
    </xf>
    <xf numFmtId="0" fontId="17" fillId="0" borderId="0" xfId="0" applyFont="1" applyAlignment="1">
      <alignment horizontal="center" wrapText="1"/>
    </xf>
    <xf numFmtId="0" fontId="5" fillId="6" borderId="22" xfId="0" applyFont="1" applyFill="1" applyBorder="1"/>
    <xf numFmtId="0" fontId="5" fillId="6" borderId="23" xfId="0" applyFont="1" applyFill="1" applyBorder="1"/>
    <xf numFmtId="0" fontId="5" fillId="6" borderId="23" xfId="0" applyFont="1" applyFill="1" applyBorder="1" applyAlignment="1">
      <alignment horizontal="center"/>
    </xf>
    <xf numFmtId="0" fontId="5" fillId="6" borderId="30" xfId="0" applyFont="1" applyFill="1" applyBorder="1"/>
    <xf numFmtId="0" fontId="5" fillId="6" borderId="19" xfId="0" applyFont="1" applyFill="1" applyBorder="1"/>
    <xf numFmtId="0" fontId="5" fillId="6" borderId="8" xfId="0" applyFont="1" applyFill="1" applyBorder="1" applyAlignment="1">
      <alignment vertical="center"/>
    </xf>
    <xf numFmtId="0" fontId="5" fillId="6" borderId="23" xfId="0" applyFont="1" applyFill="1" applyBorder="1" applyAlignment="1">
      <alignment vertical="center"/>
    </xf>
    <xf numFmtId="0" fontId="5" fillId="0" borderId="22" xfId="0" applyFont="1" applyBorder="1"/>
    <xf numFmtId="0" fontId="5" fillId="0" borderId="19" xfId="0" applyFont="1" applyBorder="1"/>
    <xf numFmtId="0" fontId="5" fillId="0" borderId="32" xfId="0" applyFont="1" applyBorder="1"/>
    <xf numFmtId="0" fontId="5" fillId="6" borderId="32" xfId="0" applyFont="1" applyFill="1" applyBorder="1"/>
    <xf numFmtId="0" fontId="5" fillId="0" borderId="11" xfId="0" applyFont="1" applyBorder="1" applyAlignment="1">
      <alignment horizontal="center"/>
    </xf>
    <xf numFmtId="0" fontId="4" fillId="6" borderId="22" xfId="0" applyFont="1" applyFill="1" applyBorder="1"/>
    <xf numFmtId="0" fontId="4" fillId="6" borderId="23" xfId="0" applyFont="1" applyFill="1" applyBorder="1"/>
    <xf numFmtId="0" fontId="4" fillId="0" borderId="23" xfId="0" applyFont="1" applyBorder="1"/>
    <xf numFmtId="0" fontId="4" fillId="6" borderId="23" xfId="0" applyFont="1" applyFill="1" applyBorder="1" applyAlignment="1">
      <alignment horizontal="center"/>
    </xf>
    <xf numFmtId="0" fontId="4" fillId="6" borderId="30" xfId="0" applyFont="1" applyFill="1" applyBorder="1"/>
    <xf numFmtId="0" fontId="4" fillId="6" borderId="27" xfId="0" applyFont="1" applyFill="1" applyBorder="1"/>
    <xf numFmtId="0" fontId="4" fillId="6" borderId="23" xfId="0" applyFont="1" applyFill="1" applyBorder="1" applyAlignment="1">
      <alignment vertical="center"/>
    </xf>
    <xf numFmtId="0" fontId="4" fillId="0" borderId="8" xfId="0" applyFont="1" applyBorder="1" applyAlignment="1">
      <alignment vertical="center"/>
    </xf>
    <xf numFmtId="0" fontId="4" fillId="0" borderId="22" xfId="0" applyFont="1" applyBorder="1"/>
    <xf numFmtId="0" fontId="4" fillId="0" borderId="19" xfId="0" applyFont="1" applyBorder="1"/>
    <xf numFmtId="0" fontId="4" fillId="0" borderId="8" xfId="0" applyFont="1" applyBorder="1"/>
    <xf numFmtId="0" fontId="4" fillId="0" borderId="32" xfId="0" applyFont="1" applyBorder="1"/>
    <xf numFmtId="0" fontId="4" fillId="0" borderId="18" xfId="0" applyFont="1" applyBorder="1"/>
    <xf numFmtId="0" fontId="12" fillId="6" borderId="5" xfId="0" applyFont="1" applyFill="1" applyBorder="1" applyAlignment="1">
      <alignment horizontal="center" vertical="center" wrapText="1"/>
    </xf>
    <xf numFmtId="0" fontId="2" fillId="3" borderId="0" xfId="0" applyFont="1" applyFill="1" applyAlignment="1">
      <alignment horizontal="center"/>
    </xf>
    <xf numFmtId="0" fontId="1" fillId="0" borderId="32" xfId="0" applyFont="1" applyBorder="1"/>
    <xf numFmtId="0" fontId="2" fillId="2" borderId="36" xfId="0" applyFont="1" applyFill="1" applyBorder="1" applyAlignment="1">
      <alignment horizontal="right"/>
    </xf>
    <xf numFmtId="0" fontId="14" fillId="2" borderId="11" xfId="0" applyFont="1" applyFill="1" applyBorder="1" applyAlignment="1">
      <alignment horizontal="right"/>
    </xf>
    <xf numFmtId="0" fontId="14" fillId="6" borderId="34" xfId="0" applyFont="1" applyFill="1" applyBorder="1" applyAlignment="1">
      <alignment horizontal="center"/>
    </xf>
    <xf numFmtId="0" fontId="14" fillId="6" borderId="6" xfId="0" applyFont="1" applyFill="1" applyBorder="1" applyAlignment="1">
      <alignment horizontal="center"/>
    </xf>
    <xf numFmtId="0" fontId="14" fillId="6" borderId="7" xfId="0" applyFont="1" applyFill="1" applyBorder="1" applyAlignment="1">
      <alignment horizontal="center"/>
    </xf>
    <xf numFmtId="0" fontId="16" fillId="6" borderId="17"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5"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5"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3" xfId="0" applyFont="1" applyFill="1" applyBorder="1" applyAlignment="1">
      <alignment horizontal="center" vertical="center"/>
    </xf>
    <xf numFmtId="0" fontId="14" fillId="2" borderId="0" xfId="0" applyFont="1" applyFill="1" applyAlignment="1">
      <alignment horizontal="center" vertical="center"/>
    </xf>
    <xf numFmtId="0" fontId="14" fillId="2" borderId="5" xfId="0" applyFont="1" applyFill="1" applyBorder="1" applyAlignment="1">
      <alignment horizontal="center" vertical="center"/>
    </xf>
    <xf numFmtId="0" fontId="14" fillId="2" borderId="17" xfId="0" applyFont="1" applyFill="1" applyBorder="1" applyAlignment="1">
      <alignment horizontal="center" vertical="center"/>
    </xf>
    <xf numFmtId="0" fontId="14" fillId="6" borderId="0" xfId="0" applyFont="1" applyFill="1" applyAlignment="1">
      <alignment horizontal="center" vertical="center"/>
    </xf>
    <xf numFmtId="0" fontId="14" fillId="6" borderId="5" xfId="0" applyFont="1" applyFill="1" applyBorder="1" applyAlignment="1">
      <alignment horizontal="center" vertical="center"/>
    </xf>
    <xf numFmtId="0" fontId="15" fillId="5" borderId="4" xfId="0" applyFont="1" applyFill="1" applyBorder="1" applyAlignment="1">
      <alignment horizontal="left"/>
    </xf>
    <xf numFmtId="0" fontId="15" fillId="5" borderId="0" xfId="0" applyFont="1" applyFill="1" applyAlignment="1">
      <alignment horizontal="left"/>
    </xf>
    <xf numFmtId="0" fontId="15" fillId="5" borderId="5" xfId="0" applyFont="1" applyFill="1" applyBorder="1" applyAlignment="1">
      <alignment horizontal="left"/>
    </xf>
    <xf numFmtId="0" fontId="2" fillId="2" borderId="15" xfId="0" applyFont="1" applyFill="1" applyBorder="1" applyAlignment="1">
      <alignment horizontal="center" wrapText="1"/>
    </xf>
    <xf numFmtId="0" fontId="14" fillId="2" borderId="12" xfId="0" applyFont="1" applyFill="1" applyBorder="1" applyAlignment="1">
      <alignment horizontal="center" wrapText="1"/>
    </xf>
    <xf numFmtId="0" fontId="14" fillId="2" borderId="31" xfId="0" applyFont="1" applyFill="1" applyBorder="1" applyAlignment="1">
      <alignment horizontal="center" wrapText="1"/>
    </xf>
    <xf numFmtId="0" fontId="14" fillId="0" borderId="15" xfId="0" applyFont="1" applyBorder="1" applyAlignment="1">
      <alignment horizontal="center"/>
    </xf>
    <xf numFmtId="0" fontId="14" fillId="0" borderId="16" xfId="0" applyFont="1" applyBorder="1" applyAlignment="1">
      <alignment horizontal="center"/>
    </xf>
    <xf numFmtId="0" fontId="14" fillId="0" borderId="9" xfId="0" applyFont="1" applyBorder="1" applyAlignment="1">
      <alignment horizontal="center"/>
    </xf>
    <xf numFmtId="0" fontId="14" fillId="0" borderId="11" xfId="0" applyFont="1" applyBorder="1" applyAlignment="1">
      <alignment horizontal="center"/>
    </xf>
    <xf numFmtId="0" fontId="15" fillId="4" borderId="4" xfId="0" applyFont="1" applyFill="1" applyBorder="1" applyAlignment="1">
      <alignment horizontal="left"/>
    </xf>
    <xf numFmtId="0" fontId="15" fillId="4" borderId="0" xfId="0" applyFont="1" applyFill="1" applyAlignment="1">
      <alignment horizontal="left"/>
    </xf>
    <xf numFmtId="0" fontId="15" fillId="4" borderId="5" xfId="0" applyFont="1" applyFill="1" applyBorder="1" applyAlignment="1">
      <alignment horizontal="left"/>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3" fillId="12" borderId="40" xfId="0" applyFont="1" applyFill="1" applyBorder="1" applyAlignment="1">
      <alignment horizontal="right" indent="1"/>
    </xf>
    <xf numFmtId="0" fontId="33" fillId="12" borderId="13" xfId="0" applyFont="1" applyFill="1" applyBorder="1" applyAlignment="1">
      <alignment horizontal="right" indent="1"/>
    </xf>
    <xf numFmtId="0" fontId="33" fillId="12" borderId="14" xfId="0" applyFont="1" applyFill="1" applyBorder="1" applyAlignment="1">
      <alignment horizontal="right" indent="1"/>
    </xf>
    <xf numFmtId="0" fontId="33" fillId="12" borderId="36" xfId="0" applyFont="1" applyFill="1" applyBorder="1" applyAlignment="1">
      <alignment horizontal="right"/>
    </xf>
    <xf numFmtId="0" fontId="33" fillId="12" borderId="10" xfId="0" applyFont="1" applyFill="1" applyBorder="1" applyAlignment="1">
      <alignment horizontal="right"/>
    </xf>
    <xf numFmtId="0" fontId="33" fillId="12" borderId="11" xfId="0" applyFont="1" applyFill="1" applyBorder="1" applyAlignment="1">
      <alignment horizontal="right"/>
    </xf>
    <xf numFmtId="0" fontId="14" fillId="2" borderId="32" xfId="0" applyFont="1" applyFill="1" applyBorder="1" applyAlignment="1">
      <alignment horizontal="center" vertical="center"/>
    </xf>
    <xf numFmtId="0" fontId="14" fillId="6" borderId="17" xfId="0" applyFont="1" applyFill="1" applyBorder="1" applyAlignment="1">
      <alignment horizontal="center" vertical="center"/>
    </xf>
    <xf numFmtId="0" fontId="15" fillId="5" borderId="4" xfId="0" applyFont="1" applyFill="1" applyBorder="1" applyAlignment="1">
      <alignment horizontal="left" vertical="center"/>
    </xf>
    <xf numFmtId="0" fontId="15" fillId="5" borderId="0" xfId="0" applyFont="1" applyFill="1" applyAlignment="1">
      <alignment horizontal="left" vertical="center"/>
    </xf>
    <xf numFmtId="0" fontId="15" fillId="5" borderId="5" xfId="0" applyFont="1" applyFill="1" applyBorder="1" applyAlignment="1">
      <alignment horizontal="left" vertical="center"/>
    </xf>
    <xf numFmtId="0" fontId="2" fillId="2" borderId="15"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33" fillId="12" borderId="40" xfId="0" applyFont="1" applyFill="1" applyBorder="1" applyAlignment="1">
      <alignment horizontal="right"/>
    </xf>
    <xf numFmtId="0" fontId="33" fillId="12" borderId="13" xfId="0" applyFont="1" applyFill="1" applyBorder="1" applyAlignment="1">
      <alignment horizontal="right"/>
    </xf>
    <xf numFmtId="0" fontId="33" fillId="12" borderId="14" xfId="0" applyFont="1" applyFill="1" applyBorder="1" applyAlignment="1">
      <alignment horizontal="right"/>
    </xf>
    <xf numFmtId="0" fontId="12" fillId="6" borderId="0" xfId="0" applyFont="1" applyFill="1" applyAlignment="1">
      <alignment horizontal="center" vertical="center" wrapText="1"/>
    </xf>
    <xf numFmtId="0" fontId="12" fillId="6" borderId="5"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5" xfId="0" applyFont="1" applyFill="1" applyBorder="1" applyAlignment="1">
      <alignment horizontal="center" vertical="center" wrapText="1"/>
    </xf>
    <xf numFmtId="0" fontId="18" fillId="3" borderId="4" xfId="0" applyFont="1" applyFill="1" applyBorder="1" applyAlignment="1">
      <alignment horizontal="center" vertical="top" wrapText="1"/>
    </xf>
    <xf numFmtId="0" fontId="18" fillId="3" borderId="0" xfId="0" applyFont="1" applyFill="1" applyAlignment="1">
      <alignment horizontal="center" vertical="top" wrapText="1"/>
    </xf>
    <xf numFmtId="0" fontId="18" fillId="3" borderId="5" xfId="0" applyFont="1" applyFill="1" applyBorder="1" applyAlignment="1">
      <alignment horizontal="center" vertical="top" wrapText="1"/>
    </xf>
    <xf numFmtId="0" fontId="14" fillId="2" borderId="32" xfId="0" applyFont="1" applyFill="1" applyBorder="1" applyAlignment="1">
      <alignment horizontal="right" vertical="center"/>
    </xf>
    <xf numFmtId="0" fontId="14" fillId="2" borderId="22" xfId="0" applyFont="1" applyFill="1" applyBorder="1" applyAlignment="1">
      <alignment horizontal="right" vertical="center"/>
    </xf>
    <xf numFmtId="0" fontId="14" fillId="3" borderId="23" xfId="0" applyFont="1" applyFill="1" applyBorder="1" applyAlignment="1">
      <alignment horizontal="center" vertical="center"/>
    </xf>
    <xf numFmtId="0" fontId="14" fillId="3" borderId="8" xfId="0" applyFont="1" applyFill="1" applyBorder="1" applyAlignment="1">
      <alignment horizontal="center" vertical="center"/>
    </xf>
    <xf numFmtId="0" fontId="14" fillId="2" borderId="36" xfId="0" applyFont="1" applyFill="1" applyBorder="1" applyAlignment="1">
      <alignment horizontal="right"/>
    </xf>
    <xf numFmtId="0" fontId="14" fillId="2" borderId="4" xfId="0" applyFont="1" applyFill="1" applyBorder="1" applyAlignment="1">
      <alignment horizontal="right"/>
    </xf>
    <xf numFmtId="0" fontId="14" fillId="2" borderId="18" xfId="0" applyFont="1" applyFill="1" applyBorder="1" applyAlignment="1">
      <alignment horizontal="right"/>
    </xf>
    <xf numFmtId="0" fontId="13" fillId="8" borderId="1" xfId="0" applyFont="1" applyFill="1" applyBorder="1" applyAlignment="1">
      <alignment horizontal="center"/>
    </xf>
    <xf numFmtId="0" fontId="13" fillId="8" borderId="2" xfId="0" applyFont="1" applyFill="1" applyBorder="1" applyAlignment="1">
      <alignment horizontal="center"/>
    </xf>
    <xf numFmtId="0" fontId="13" fillId="8" borderId="3" xfId="0" applyFont="1" applyFill="1" applyBorder="1" applyAlignment="1">
      <alignment horizontal="center"/>
    </xf>
    <xf numFmtId="0" fontId="16" fillId="6" borderId="23" xfId="0" applyFont="1" applyFill="1" applyBorder="1" applyAlignment="1">
      <alignment horizontal="center"/>
    </xf>
    <xf numFmtId="0" fontId="16" fillId="6" borderId="15" xfId="0" applyFont="1" applyFill="1" applyBorder="1" applyAlignment="1">
      <alignment horizontal="center"/>
    </xf>
    <xf numFmtId="0" fontId="14" fillId="3" borderId="23" xfId="0" applyFont="1" applyFill="1" applyBorder="1" applyAlignment="1">
      <alignment horizontal="center"/>
    </xf>
    <xf numFmtId="0" fontId="14" fillId="3" borderId="24" xfId="0" applyFont="1" applyFill="1" applyBorder="1" applyAlignment="1">
      <alignment horizontal="center"/>
    </xf>
    <xf numFmtId="0" fontId="16" fillId="6" borderId="8" xfId="0" applyFont="1" applyFill="1" applyBorder="1" applyAlignment="1">
      <alignment horizontal="center"/>
    </xf>
    <xf numFmtId="0" fontId="16" fillId="6" borderId="11"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20" xfId="0" applyFont="1" applyFill="1" applyBorder="1" applyAlignment="1">
      <alignment horizontal="center" vertical="center"/>
    </xf>
    <xf numFmtId="0" fontId="14" fillId="3" borderId="22" xfId="0" applyFont="1" applyFill="1" applyBorder="1" applyAlignment="1">
      <alignment horizontal="right" vertical="top" wrapText="1"/>
    </xf>
    <xf numFmtId="0" fontId="14" fillId="3" borderId="19" xfId="0" applyFont="1" applyFill="1" applyBorder="1" applyAlignment="1">
      <alignment horizontal="right" vertical="top" wrapText="1"/>
    </xf>
    <xf numFmtId="0" fontId="16" fillId="6" borderId="8" xfId="0" applyFont="1" applyFill="1" applyBorder="1" applyAlignment="1">
      <alignment horizontal="center" vertical="top" wrapText="1"/>
    </xf>
    <xf numFmtId="0" fontId="16" fillId="0" borderId="0" xfId="0" applyFont="1" applyAlignment="1">
      <alignment horizontal="center" wrapText="1"/>
    </xf>
    <xf numFmtId="0" fontId="13" fillId="8" borderId="35" xfId="0" applyFont="1" applyFill="1" applyBorder="1" applyAlignment="1">
      <alignment horizontal="center"/>
    </xf>
    <xf numFmtId="0" fontId="17" fillId="6" borderId="17" xfId="0" applyFont="1" applyFill="1" applyBorder="1" applyAlignment="1">
      <alignment horizontal="center"/>
    </xf>
    <xf numFmtId="0" fontId="17" fillId="6" borderId="0" xfId="0" applyFont="1" applyFill="1" applyAlignment="1">
      <alignment horizontal="center"/>
    </xf>
    <xf numFmtId="0" fontId="17" fillId="6" borderId="18" xfId="0" applyFont="1" applyFill="1" applyBorder="1" applyAlignment="1">
      <alignment horizontal="center"/>
    </xf>
    <xf numFmtId="0" fontId="17" fillId="6" borderId="0" xfId="0" applyFont="1" applyFill="1" applyAlignment="1">
      <alignment horizontal="center" vertical="center" wrapText="1"/>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9" xfId="0" applyFont="1" applyFill="1" applyBorder="1" applyAlignment="1">
      <alignment horizontal="center" wrapText="1"/>
    </xf>
    <xf numFmtId="0" fontId="17" fillId="6" borderId="10" xfId="0" applyFont="1" applyFill="1" applyBorder="1" applyAlignment="1">
      <alignment horizontal="center" wrapText="1"/>
    </xf>
    <xf numFmtId="0" fontId="17" fillId="6" borderId="14" xfId="0" applyFont="1" applyFill="1" applyBorder="1" applyAlignment="1">
      <alignment horizontal="center" wrapText="1"/>
    </xf>
    <xf numFmtId="0" fontId="17" fillId="6" borderId="9" xfId="0" applyFont="1" applyFill="1" applyBorder="1" applyAlignment="1">
      <alignment horizontal="center"/>
    </xf>
    <xf numFmtId="0" fontId="17" fillId="6" borderId="11" xfId="0" applyFont="1" applyFill="1" applyBorder="1" applyAlignment="1">
      <alignment horizontal="center"/>
    </xf>
    <xf numFmtId="0" fontId="17" fillId="6" borderId="34" xfId="0" applyFont="1" applyFill="1" applyBorder="1" applyAlignment="1">
      <alignment horizontal="center"/>
    </xf>
    <xf numFmtId="0" fontId="17" fillId="6" borderId="26" xfId="0" applyFont="1" applyFill="1" applyBorder="1" applyAlignment="1">
      <alignment horizontal="center"/>
    </xf>
    <xf numFmtId="0" fontId="14" fillId="3" borderId="42" xfId="0" applyFont="1" applyFill="1" applyBorder="1" applyAlignment="1">
      <alignment horizontal="center" wrapText="1"/>
    </xf>
    <xf numFmtId="0" fontId="14" fillId="3" borderId="43" xfId="0" applyFont="1" applyFill="1" applyBorder="1" applyAlignment="1">
      <alignment horizontal="center" wrapText="1"/>
    </xf>
    <xf numFmtId="0" fontId="14" fillId="6" borderId="44"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4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6" borderId="11" xfId="0" applyFont="1" applyFill="1" applyBorder="1" applyAlignment="1">
      <alignment horizontal="center"/>
    </xf>
    <xf numFmtId="0" fontId="12" fillId="6" borderId="8" xfId="0" applyFont="1" applyFill="1" applyBorder="1" applyAlignment="1">
      <alignment horizontal="center"/>
    </xf>
    <xf numFmtId="0" fontId="12" fillId="6" borderId="20" xfId="0" applyFont="1" applyFill="1" applyBorder="1" applyAlignment="1">
      <alignment horizontal="center"/>
    </xf>
    <xf numFmtId="0" fontId="26" fillId="6" borderId="0" xfId="0" applyFont="1" applyFill="1" applyAlignment="1">
      <alignment horizontal="center"/>
    </xf>
    <xf numFmtId="0" fontId="26" fillId="6" borderId="5" xfId="0" applyFont="1" applyFill="1" applyBorder="1" applyAlignment="1">
      <alignment horizontal="center"/>
    </xf>
    <xf numFmtId="0" fontId="26" fillId="6" borderId="6" xfId="0" applyFont="1" applyFill="1" applyBorder="1" applyAlignment="1">
      <alignment horizontal="center"/>
    </xf>
    <xf numFmtId="0" fontId="26" fillId="6" borderId="7" xfId="0" applyFont="1" applyFill="1" applyBorder="1" applyAlignment="1">
      <alignment horizontal="center"/>
    </xf>
    <xf numFmtId="0" fontId="12" fillId="6" borderId="17" xfId="0" applyFont="1" applyFill="1" applyBorder="1" applyAlignment="1">
      <alignment horizontal="center"/>
    </xf>
    <xf numFmtId="0" fontId="12" fillId="6" borderId="0" xfId="0" applyFont="1" applyFill="1" applyAlignment="1">
      <alignment horizontal="center"/>
    </xf>
    <xf numFmtId="0" fontId="12" fillId="6" borderId="5" xfId="0" applyFont="1" applyFill="1" applyBorder="1" applyAlignment="1">
      <alignment horizontal="center"/>
    </xf>
    <xf numFmtId="0" fontId="2" fillId="2" borderId="17" xfId="0" applyFont="1" applyFill="1" applyBorder="1" applyAlignment="1">
      <alignment horizontal="center" vertical="center" wrapText="1"/>
    </xf>
    <xf numFmtId="0" fontId="14" fillId="0" borderId="17" xfId="0" applyFont="1" applyBorder="1" applyAlignment="1">
      <alignment horizontal="center"/>
    </xf>
    <xf numFmtId="0" fontId="14" fillId="0" borderId="18" xfId="0" applyFont="1" applyBorder="1" applyAlignment="1">
      <alignment horizontal="center"/>
    </xf>
    <xf numFmtId="0" fontId="12" fillId="6" borderId="17" xfId="0" applyFont="1" applyFill="1" applyBorder="1" applyAlignment="1">
      <alignment horizontal="center" vertical="center"/>
    </xf>
    <xf numFmtId="0" fontId="12" fillId="6" borderId="0" xfId="0" applyFont="1" applyFill="1" applyAlignment="1">
      <alignment horizontal="center" vertical="center"/>
    </xf>
    <xf numFmtId="0" fontId="12" fillId="6" borderId="5" xfId="0" applyFont="1" applyFill="1" applyBorder="1" applyAlignment="1">
      <alignment horizontal="center" vertical="center"/>
    </xf>
    <xf numFmtId="0" fontId="12" fillId="6" borderId="34" xfId="0" applyFont="1" applyFill="1" applyBorder="1" applyAlignment="1">
      <alignment horizontal="center"/>
    </xf>
    <xf numFmtId="0" fontId="12" fillId="6" borderId="6" xfId="0" applyFont="1" applyFill="1" applyBorder="1" applyAlignment="1">
      <alignment horizontal="center"/>
    </xf>
    <xf numFmtId="0" fontId="12" fillId="6" borderId="7" xfId="0" applyFont="1" applyFill="1" applyBorder="1" applyAlignment="1">
      <alignment horizont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5" fillId="5" borderId="4" xfId="0" applyFont="1" applyFill="1" applyBorder="1" applyAlignment="1">
      <alignment horizontal="center"/>
    </xf>
    <xf numFmtId="0" fontId="15" fillId="5" borderId="0" xfId="0" applyFont="1" applyFill="1" applyAlignment="1">
      <alignment horizontal="center"/>
    </xf>
    <xf numFmtId="0" fontId="15" fillId="5" borderId="5" xfId="0" applyFont="1" applyFill="1" applyBorder="1" applyAlignment="1">
      <alignment horizontal="center"/>
    </xf>
    <xf numFmtId="0" fontId="14" fillId="12" borderId="38" xfId="0" applyFont="1" applyFill="1" applyBorder="1" applyAlignment="1">
      <alignment horizontal="center"/>
    </xf>
    <xf numFmtId="0" fontId="14" fillId="12" borderId="12" xfId="0" applyFont="1" applyFill="1" applyBorder="1" applyAlignment="1">
      <alignment horizontal="center"/>
    </xf>
    <xf numFmtId="0" fontId="14" fillId="2" borderId="31" xfId="0" applyFont="1" applyFill="1" applyBorder="1" applyAlignment="1">
      <alignment horizontal="center" vertical="center" wrapText="1"/>
    </xf>
    <xf numFmtId="0" fontId="14" fillId="12" borderId="40" xfId="0" applyFont="1" applyFill="1" applyBorder="1" applyAlignment="1">
      <alignment horizontal="center" vertical="center"/>
    </xf>
    <xf numFmtId="0" fontId="14" fillId="12" borderId="13" xfId="0" applyFont="1" applyFill="1" applyBorder="1" applyAlignment="1">
      <alignment horizontal="center" vertical="center"/>
    </xf>
    <xf numFmtId="0" fontId="14" fillId="12" borderId="38" xfId="0" applyFont="1" applyFill="1" applyBorder="1" applyAlignment="1">
      <alignment horizontal="center" vertical="center"/>
    </xf>
    <xf numFmtId="0" fontId="14" fillId="12" borderId="12" xfId="0" applyFont="1" applyFill="1" applyBorder="1" applyAlignment="1">
      <alignment horizontal="center" vertical="center"/>
    </xf>
    <xf numFmtId="0" fontId="14" fillId="6" borderId="0" xfId="0" applyFont="1" applyFill="1" applyAlignment="1">
      <alignment horizontal="center"/>
    </xf>
    <xf numFmtId="0" fontId="14" fillId="6" borderId="5" xfId="0" applyFont="1" applyFill="1" applyBorder="1" applyAlignment="1">
      <alignment horizontal="center"/>
    </xf>
    <xf numFmtId="0" fontId="15" fillId="4" borderId="4" xfId="0" applyFont="1" applyFill="1" applyBorder="1" applyAlignment="1">
      <alignment horizontal="center"/>
    </xf>
    <xf numFmtId="0" fontId="15" fillId="4" borderId="0" xfId="0" applyFont="1" applyFill="1" applyAlignment="1">
      <alignment horizontal="center"/>
    </xf>
    <xf numFmtId="0" fontId="15" fillId="4" borderId="5" xfId="0" applyFont="1" applyFill="1" applyBorder="1" applyAlignment="1">
      <alignment horizontal="center"/>
    </xf>
    <xf numFmtId="0" fontId="18" fillId="2" borderId="38"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5" fillId="6" borderId="12" xfId="0" applyFont="1" applyFill="1" applyBorder="1" applyAlignment="1">
      <alignment horizontal="center"/>
    </xf>
    <xf numFmtId="0" fontId="14" fillId="6" borderId="12" xfId="0" applyFont="1" applyFill="1" applyBorder="1" applyAlignment="1">
      <alignment horizontal="center"/>
    </xf>
    <xf numFmtId="0" fontId="14" fillId="6" borderId="31" xfId="0" applyFont="1" applyFill="1" applyBorder="1" applyAlignment="1">
      <alignment horizontal="center"/>
    </xf>
    <xf numFmtId="0" fontId="5" fillId="6" borderId="13" xfId="0" applyFont="1" applyFill="1" applyBorder="1" applyAlignment="1">
      <alignment horizontal="center" wrapText="1"/>
    </xf>
    <xf numFmtId="0" fontId="14" fillId="6" borderId="13" xfId="0" applyFont="1" applyFill="1" applyBorder="1" applyAlignment="1">
      <alignment horizontal="center" wrapText="1"/>
    </xf>
    <xf numFmtId="0" fontId="14" fillId="6" borderId="41" xfId="0" applyFont="1" applyFill="1" applyBorder="1" applyAlignment="1">
      <alignment horizontal="center" wrapText="1"/>
    </xf>
    <xf numFmtId="0" fontId="36" fillId="12" borderId="34" xfId="0" applyFont="1" applyFill="1" applyBorder="1" applyAlignment="1">
      <alignment horizontal="center" vertical="center" wrapText="1"/>
    </xf>
    <xf numFmtId="0" fontId="31" fillId="12" borderId="6"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5" fillId="6" borderId="17" xfId="0" applyFont="1" applyFill="1" applyBorder="1" applyAlignment="1">
      <alignment horizontal="center" wrapText="1"/>
    </xf>
    <xf numFmtId="0" fontId="14" fillId="6" borderId="0" xfId="0" applyFont="1" applyFill="1" applyAlignment="1">
      <alignment horizontal="center" wrapText="1"/>
    </xf>
    <xf numFmtId="0" fontId="14" fillId="6" borderId="5" xfId="0" applyFont="1" applyFill="1" applyBorder="1" applyAlignment="1">
      <alignment horizontal="center" wrapText="1"/>
    </xf>
    <xf numFmtId="0" fontId="18" fillId="2" borderId="40"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0" xfId="0" applyFont="1" applyFill="1" applyAlignment="1">
      <alignment horizontal="center" vertical="center"/>
    </xf>
    <xf numFmtId="0" fontId="15" fillId="4" borderId="5" xfId="0" applyFont="1" applyFill="1" applyBorder="1" applyAlignment="1">
      <alignment horizontal="center" vertical="center"/>
    </xf>
    <xf numFmtId="0" fontId="15" fillId="4" borderId="4" xfId="0" applyFont="1" applyFill="1" applyBorder="1"/>
    <xf numFmtId="0" fontId="15" fillId="4" borderId="0" xfId="0" applyFont="1" applyFill="1"/>
    <xf numFmtId="0" fontId="15" fillId="4" borderId="5" xfId="0" applyFont="1" applyFill="1" applyBorder="1"/>
    <xf numFmtId="0" fontId="18" fillId="3" borderId="4" xfId="0" applyFont="1" applyFill="1" applyBorder="1" applyAlignment="1">
      <alignment horizontal="left" vertical="top" wrapText="1"/>
    </xf>
    <xf numFmtId="0" fontId="18" fillId="3" borderId="0" xfId="0" applyFont="1" applyFill="1" applyAlignment="1">
      <alignment horizontal="left" vertical="top" wrapText="1"/>
    </xf>
    <xf numFmtId="0" fontId="18" fillId="3" borderId="5" xfId="0" applyFont="1" applyFill="1" applyBorder="1" applyAlignment="1">
      <alignment horizontal="left" vertical="top" wrapText="1"/>
    </xf>
    <xf numFmtId="0" fontId="13" fillId="9" borderId="1"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1" xfId="0" applyFont="1" applyFill="1" applyBorder="1" applyAlignment="1">
      <alignment horizontal="center"/>
    </xf>
    <xf numFmtId="0" fontId="13" fillId="9" borderId="2" xfId="0" applyFont="1" applyFill="1" applyBorder="1" applyAlignment="1">
      <alignment horizontal="center"/>
    </xf>
    <xf numFmtId="0" fontId="13" fillId="9" borderId="3" xfId="0" applyFont="1" applyFill="1" applyBorder="1" applyAlignment="1">
      <alignment horizontal="center"/>
    </xf>
    <xf numFmtId="0" fontId="14" fillId="12" borderId="16" xfId="0" applyFont="1" applyFill="1" applyBorder="1" applyAlignment="1">
      <alignment horizontal="center"/>
    </xf>
    <xf numFmtId="0" fontId="14" fillId="2"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3" fillId="10" borderId="1" xfId="0" applyFont="1" applyFill="1" applyBorder="1" applyAlignment="1">
      <alignment horizontal="center"/>
    </xf>
    <xf numFmtId="0" fontId="13" fillId="10" borderId="2" xfId="0" applyFont="1" applyFill="1" applyBorder="1" applyAlignment="1">
      <alignment horizontal="center"/>
    </xf>
    <xf numFmtId="0" fontId="13" fillId="10" borderId="3" xfId="0" applyFont="1" applyFill="1" applyBorder="1" applyAlignment="1">
      <alignment horizontal="center"/>
    </xf>
    <xf numFmtId="0" fontId="18" fillId="6" borderId="38"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37" fillId="12" borderId="38" xfId="0" applyFont="1" applyFill="1" applyBorder="1" applyAlignment="1">
      <alignment horizontal="center" wrapText="1"/>
    </xf>
    <xf numFmtId="0" fontId="37" fillId="12" borderId="12" xfId="0" applyFont="1" applyFill="1" applyBorder="1" applyAlignment="1">
      <alignment horizontal="center" wrapText="1"/>
    </xf>
    <xf numFmtId="0" fontId="37" fillId="12" borderId="16" xfId="0" applyFont="1" applyFill="1" applyBorder="1" applyAlignment="1">
      <alignment horizontal="center" wrapText="1"/>
    </xf>
    <xf numFmtId="0" fontId="17" fillId="2" borderId="38"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14" fillId="6" borderId="13" xfId="0" applyFont="1" applyFill="1" applyBorder="1" applyAlignment="1">
      <alignment horizontal="center"/>
    </xf>
    <xf numFmtId="0" fontId="14" fillId="6" borderId="41" xfId="0" applyFont="1" applyFill="1" applyBorder="1" applyAlignment="1">
      <alignment horizontal="center"/>
    </xf>
    <xf numFmtId="0" fontId="15" fillId="5" borderId="4" xfId="0" applyFont="1" applyFill="1" applyBorder="1" applyAlignment="1">
      <alignment horizontal="left" vertical="center" wrapText="1"/>
    </xf>
    <xf numFmtId="0" fontId="15" fillId="5" borderId="0" xfId="0" applyFont="1" applyFill="1" applyAlignment="1">
      <alignment horizontal="left" vertical="center" wrapText="1"/>
    </xf>
    <xf numFmtId="0" fontId="15" fillId="5" borderId="5" xfId="0" applyFont="1" applyFill="1" applyBorder="1" applyAlignment="1">
      <alignment horizontal="left" vertical="center" wrapText="1"/>
    </xf>
    <xf numFmtId="0" fontId="26" fillId="6" borderId="0" xfId="0" applyFont="1" applyFill="1" applyAlignment="1">
      <alignment horizontal="center" vertical="center" wrapText="1"/>
    </xf>
    <xf numFmtId="0" fontId="26" fillId="6" borderId="5"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6" borderId="0" xfId="0" applyFont="1" applyFill="1" applyAlignment="1">
      <alignment horizontal="center" vertical="center" wrapText="1"/>
    </xf>
    <xf numFmtId="0" fontId="18" fillId="6" borderId="5" xfId="0" applyFont="1" applyFill="1" applyBorder="1" applyAlignment="1">
      <alignment horizontal="center" vertical="center" wrapText="1"/>
    </xf>
    <xf numFmtId="0" fontId="14" fillId="12" borderId="38" xfId="0" applyFont="1" applyFill="1" applyBorder="1" applyAlignment="1">
      <alignment horizontal="center" wrapText="1"/>
    </xf>
    <xf numFmtId="0" fontId="14" fillId="12" borderId="12" xfId="0" applyFont="1" applyFill="1" applyBorder="1" applyAlignment="1">
      <alignment horizontal="center" wrapText="1"/>
    </xf>
    <xf numFmtId="0" fontId="14" fillId="12" borderId="16" xfId="0" applyFont="1" applyFill="1" applyBorder="1" applyAlignment="1">
      <alignment horizontal="center" wrapText="1"/>
    </xf>
    <xf numFmtId="0" fontId="13" fillId="13" borderId="1" xfId="0" applyFont="1" applyFill="1" applyBorder="1" applyAlignment="1">
      <alignment horizontal="center"/>
    </xf>
    <xf numFmtId="0" fontId="13" fillId="13" borderId="2" xfId="0" applyFont="1" applyFill="1" applyBorder="1" applyAlignment="1">
      <alignment horizontal="center"/>
    </xf>
    <xf numFmtId="0" fontId="13" fillId="13" borderId="3" xfId="0" applyFont="1" applyFill="1" applyBorder="1" applyAlignment="1">
      <alignment horizontal="center"/>
    </xf>
    <xf numFmtId="0" fontId="18" fillId="3" borderId="4"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5" xfId="0" applyFont="1" applyFill="1" applyBorder="1" applyAlignment="1">
      <alignment horizontal="center" vertical="center" wrapText="1"/>
    </xf>
    <xf numFmtId="0" fontId="14" fillId="6" borderId="17" xfId="0" applyFont="1" applyFill="1" applyBorder="1" applyAlignment="1">
      <alignment horizontal="center"/>
    </xf>
    <xf numFmtId="0" fontId="14" fillId="0" borderId="4" xfId="0" applyFont="1" applyBorder="1" applyAlignment="1">
      <alignment horizontal="center" wrapText="1"/>
    </xf>
    <xf numFmtId="0" fontId="14" fillId="0" borderId="0" xfId="0" applyFont="1" applyAlignment="1">
      <alignment horizontal="center" wrapText="1"/>
    </xf>
    <xf numFmtId="0" fontId="14" fillId="0" borderId="5" xfId="0" applyFont="1" applyBorder="1" applyAlignment="1">
      <alignment horizontal="center" wrapText="1"/>
    </xf>
    <xf numFmtId="0" fontId="14" fillId="0" borderId="37" xfId="0" applyFont="1" applyBorder="1" applyAlignment="1">
      <alignment horizontal="center" wrapText="1"/>
    </xf>
    <xf numFmtId="0" fontId="14" fillId="0" borderId="6" xfId="0" applyFont="1" applyBorder="1" applyAlignment="1">
      <alignment horizontal="center" wrapText="1"/>
    </xf>
    <xf numFmtId="0" fontId="14" fillId="0" borderId="7" xfId="0" applyFont="1" applyBorder="1" applyAlignment="1">
      <alignment horizontal="center" wrapText="1"/>
    </xf>
    <xf numFmtId="0" fontId="13" fillId="11" borderId="1" xfId="0" applyFont="1" applyFill="1" applyBorder="1" applyAlignment="1">
      <alignment horizontal="center"/>
    </xf>
    <xf numFmtId="0" fontId="13" fillId="11" borderId="2" xfId="0" applyFont="1" applyFill="1" applyBorder="1" applyAlignment="1">
      <alignment horizontal="center"/>
    </xf>
    <xf numFmtId="0" fontId="13" fillId="11" borderId="3" xfId="0" applyFont="1" applyFill="1" applyBorder="1" applyAlignment="1">
      <alignment horizontal="center"/>
    </xf>
    <xf numFmtId="0" fontId="15" fillId="4" borderId="4" xfId="0" applyFont="1" applyFill="1" applyBorder="1" applyAlignment="1">
      <alignment horizontal="center" wrapText="1"/>
    </xf>
    <xf numFmtId="0" fontId="15" fillId="4" borderId="0" xfId="0" applyFont="1" applyFill="1" applyAlignment="1">
      <alignment horizontal="center" wrapText="1"/>
    </xf>
    <xf numFmtId="0" fontId="15" fillId="4" borderId="5" xfId="0" applyFont="1" applyFill="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colors>
    <mruColors>
      <color rgb="FFE7ED79"/>
      <color rgb="FFCCCC00"/>
      <color rgb="FFCCFFFF"/>
      <color rgb="FFFFCC99"/>
      <color rgb="FFCC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32400</xdr:colOff>
      <xdr:row>0</xdr:row>
      <xdr:rowOff>12960</xdr:rowOff>
    </xdr:from>
    <xdr:to>
      <xdr:col>0</xdr:col>
      <xdr:colOff>622042</xdr:colOff>
      <xdr:row>0</xdr:row>
      <xdr:rowOff>602602</xdr:rowOff>
    </xdr:to>
    <xdr:pic>
      <xdr:nvPicPr>
        <xdr:cNvPr id="4" name="Picture 3">
          <a:extLst>
            <a:ext uri="{FF2B5EF4-FFF2-40B4-BE49-F238E27FC236}">
              <a16:creationId xmlns:a16="http://schemas.microsoft.com/office/drawing/2014/main" id="{45DF05AE-4EBC-4112-8BB1-CD1DC8A670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00" y="12960"/>
          <a:ext cx="589642" cy="589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596900</xdr:colOff>
      <xdr:row>0</xdr:row>
      <xdr:rowOff>584200</xdr:rowOff>
    </xdr:to>
    <xdr:pic>
      <xdr:nvPicPr>
        <xdr:cNvPr id="5" name="Picture 4">
          <a:extLst>
            <a:ext uri="{FF2B5EF4-FFF2-40B4-BE49-F238E27FC236}">
              <a16:creationId xmlns:a16="http://schemas.microsoft.com/office/drawing/2014/main" id="{ACCABA53-0D92-45B6-86A1-1067663E68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 y="12700"/>
          <a:ext cx="57150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25400</xdr:rowOff>
    </xdr:from>
    <xdr:to>
      <xdr:col>0</xdr:col>
      <xdr:colOff>596900</xdr:colOff>
      <xdr:row>0</xdr:row>
      <xdr:rowOff>590550</xdr:rowOff>
    </xdr:to>
    <xdr:pic>
      <xdr:nvPicPr>
        <xdr:cNvPr id="4" name="Picture 3">
          <a:extLst>
            <a:ext uri="{FF2B5EF4-FFF2-40B4-BE49-F238E27FC236}">
              <a16:creationId xmlns:a16="http://schemas.microsoft.com/office/drawing/2014/main" id="{D302A40B-5E4C-41C9-848E-5C7BAFF3AF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25400"/>
          <a:ext cx="565150" cy="565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31750</xdr:colOff>
      <xdr:row>0</xdr:row>
      <xdr:rowOff>31750</xdr:rowOff>
    </xdr:from>
    <xdr:to>
      <xdr:col>0</xdr:col>
      <xdr:colOff>596900</xdr:colOff>
      <xdr:row>0</xdr:row>
      <xdr:rowOff>596900</xdr:rowOff>
    </xdr:to>
    <xdr:pic>
      <xdr:nvPicPr>
        <xdr:cNvPr id="2" name="Picture 1">
          <a:extLst>
            <a:ext uri="{FF2B5EF4-FFF2-40B4-BE49-F238E27FC236}">
              <a16:creationId xmlns:a16="http://schemas.microsoft.com/office/drawing/2014/main" id="{901C31A6-52F9-4DA4-AE37-5576846B5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1750"/>
          <a:ext cx="565150" cy="565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0</xdr:row>
      <xdr:rowOff>31750</xdr:rowOff>
    </xdr:from>
    <xdr:to>
      <xdr:col>0</xdr:col>
      <xdr:colOff>596900</xdr:colOff>
      <xdr:row>0</xdr:row>
      <xdr:rowOff>596900</xdr:rowOff>
    </xdr:to>
    <xdr:pic>
      <xdr:nvPicPr>
        <xdr:cNvPr id="2" name="Picture 1">
          <a:extLst>
            <a:ext uri="{FF2B5EF4-FFF2-40B4-BE49-F238E27FC236}">
              <a16:creationId xmlns:a16="http://schemas.microsoft.com/office/drawing/2014/main" id="{4E7021EE-2652-4C63-85EB-0196DAF28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31750"/>
          <a:ext cx="565150" cy="565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31750</xdr:rowOff>
    </xdr:from>
    <xdr:to>
      <xdr:col>1</xdr:col>
      <xdr:colOff>0</xdr:colOff>
      <xdr:row>0</xdr:row>
      <xdr:rowOff>603250</xdr:rowOff>
    </xdr:to>
    <xdr:pic>
      <xdr:nvPicPr>
        <xdr:cNvPr id="4" name="Picture 3">
          <a:extLst>
            <a:ext uri="{FF2B5EF4-FFF2-40B4-BE49-F238E27FC236}">
              <a16:creationId xmlns:a16="http://schemas.microsoft.com/office/drawing/2014/main" id="{1A869F80-A978-4E8D-9470-D6829D089A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1750"/>
          <a:ext cx="571500"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V52"/>
  <sheetViews>
    <sheetView tabSelected="1" workbookViewId="0">
      <selection activeCell="B1" sqref="B1"/>
    </sheetView>
  </sheetViews>
  <sheetFormatPr defaultRowHeight="14.5"/>
  <cols>
    <col min="2" max="22" width="8.90625" style="5"/>
  </cols>
  <sheetData>
    <row r="1" spans="2:22">
      <c r="B1" s="77" t="s">
        <v>167</v>
      </c>
    </row>
    <row r="2" spans="2:22">
      <c r="B2" s="5" t="s">
        <v>127</v>
      </c>
    </row>
    <row r="3" spans="2:22">
      <c r="B3" s="5" t="s">
        <v>132</v>
      </c>
    </row>
    <row r="4" spans="2:22">
      <c r="B4" s="5" t="s">
        <v>133</v>
      </c>
    </row>
    <row r="6" spans="2:22">
      <c r="B6" s="5" t="s">
        <v>128</v>
      </c>
    </row>
    <row r="7" spans="2:22">
      <c r="C7" s="5">
        <v>1</v>
      </c>
      <c r="D7" s="5" t="s">
        <v>129</v>
      </c>
      <c r="G7" s="5" t="s">
        <v>187</v>
      </c>
    </row>
    <row r="8" spans="2:22">
      <c r="C8" s="5">
        <v>2</v>
      </c>
      <c r="D8" s="5" t="s">
        <v>130</v>
      </c>
      <c r="G8" s="5" t="s">
        <v>188</v>
      </c>
    </row>
    <row r="9" spans="2:22">
      <c r="C9" s="5">
        <v>3</v>
      </c>
      <c r="D9" s="5" t="s">
        <v>131</v>
      </c>
      <c r="G9" s="5" t="s">
        <v>189</v>
      </c>
    </row>
    <row r="10" spans="2:22">
      <c r="B10" s="5" t="s">
        <v>190</v>
      </c>
    </row>
    <row r="11" spans="2:22">
      <c r="B11" s="5" t="s">
        <v>191</v>
      </c>
    </row>
    <row r="13" spans="2:22">
      <c r="B13" s="91" t="s">
        <v>168</v>
      </c>
      <c r="U13"/>
      <c r="V13"/>
    </row>
    <row r="14" spans="2:22">
      <c r="B14" s="92" t="s">
        <v>173</v>
      </c>
      <c r="U14"/>
      <c r="V14"/>
    </row>
    <row r="15" spans="2:22">
      <c r="B15" s="92" t="s">
        <v>174</v>
      </c>
      <c r="U15"/>
      <c r="V15"/>
    </row>
    <row r="16" spans="2:22">
      <c r="B16" s="93"/>
      <c r="U16"/>
      <c r="V16"/>
    </row>
    <row r="17" spans="2:22">
      <c r="B17" s="91" t="s">
        <v>169</v>
      </c>
      <c r="U17"/>
      <c r="V17"/>
    </row>
    <row r="18" spans="2:22">
      <c r="B18" s="92" t="s">
        <v>175</v>
      </c>
      <c r="U18"/>
      <c r="V18"/>
    </row>
    <row r="19" spans="2:22">
      <c r="B19" s="92" t="s">
        <v>176</v>
      </c>
      <c r="U19"/>
      <c r="V19"/>
    </row>
    <row r="20" spans="2:22">
      <c r="B20" s="93"/>
      <c r="U20"/>
      <c r="V20"/>
    </row>
    <row r="21" spans="2:22">
      <c r="B21" s="91" t="s">
        <v>170</v>
      </c>
      <c r="U21"/>
      <c r="V21"/>
    </row>
    <row r="22" spans="2:22">
      <c r="B22" s="92" t="s">
        <v>177</v>
      </c>
      <c r="U22"/>
      <c r="V22"/>
    </row>
    <row r="23" spans="2:22">
      <c r="B23" s="92" t="s">
        <v>178</v>
      </c>
      <c r="U23"/>
      <c r="V23"/>
    </row>
    <row r="24" spans="2:22">
      <c r="B24" s="92" t="s">
        <v>179</v>
      </c>
      <c r="U24"/>
      <c r="V24"/>
    </row>
    <row r="25" spans="2:22">
      <c r="B25" s="92" t="s">
        <v>180</v>
      </c>
      <c r="U25"/>
      <c r="V25"/>
    </row>
    <row r="26" spans="2:22">
      <c r="B26" s="92" t="s">
        <v>181</v>
      </c>
      <c r="U26"/>
      <c r="V26"/>
    </row>
    <row r="27" spans="2:22">
      <c r="B27" s="92" t="s">
        <v>182</v>
      </c>
      <c r="U27"/>
      <c r="V27"/>
    </row>
    <row r="28" spans="2:22">
      <c r="B28" s="93"/>
      <c r="U28"/>
      <c r="V28"/>
    </row>
    <row r="29" spans="2:22">
      <c r="B29" s="91" t="s">
        <v>171</v>
      </c>
      <c r="U29"/>
      <c r="V29"/>
    </row>
    <row r="30" spans="2:22">
      <c r="B30" s="92" t="s">
        <v>183</v>
      </c>
      <c r="U30"/>
      <c r="V30"/>
    </row>
    <row r="31" spans="2:22">
      <c r="B31" s="92" t="s">
        <v>184</v>
      </c>
      <c r="U31"/>
      <c r="V31"/>
    </row>
    <row r="32" spans="2:22">
      <c r="B32" s="92" t="s">
        <v>185</v>
      </c>
      <c r="U32"/>
      <c r="V32"/>
    </row>
    <row r="33" spans="2:22">
      <c r="B33" s="92" t="s">
        <v>186</v>
      </c>
      <c r="U33"/>
      <c r="V33"/>
    </row>
    <row r="34" spans="2:22">
      <c r="B34" s="88"/>
      <c r="U34"/>
      <c r="V34"/>
    </row>
    <row r="35" spans="2:22">
      <c r="B35" s="91" t="s">
        <v>172</v>
      </c>
      <c r="U35"/>
      <c r="V35"/>
    </row>
    <row r="36" spans="2:22">
      <c r="B36" s="89" t="s">
        <v>192</v>
      </c>
      <c r="U36"/>
      <c r="V36"/>
    </row>
    <row r="38" spans="2:22">
      <c r="B38" s="77" t="s">
        <v>163</v>
      </c>
    </row>
    <row r="39" spans="2:22">
      <c r="B39" s="90" t="s">
        <v>166</v>
      </c>
    </row>
    <row r="40" spans="2:22">
      <c r="B40" s="5" t="s">
        <v>162</v>
      </c>
    </row>
    <row r="41" spans="2:22">
      <c r="B41" s="5" t="s">
        <v>155</v>
      </c>
    </row>
    <row r="42" spans="2:22">
      <c r="B42" s="5" t="s">
        <v>160</v>
      </c>
    </row>
    <row r="43" spans="2:22">
      <c r="B43" s="5" t="s">
        <v>157</v>
      </c>
    </row>
    <row r="44" spans="2:22">
      <c r="B44" s="5" t="s">
        <v>156</v>
      </c>
    </row>
    <row r="45" spans="2:22">
      <c r="B45" s="5" t="s">
        <v>154</v>
      </c>
    </row>
    <row r="46" spans="2:22">
      <c r="B46" s="5" t="s">
        <v>158</v>
      </c>
    </row>
    <row r="48" spans="2:22">
      <c r="B48" s="90" t="s">
        <v>164</v>
      </c>
    </row>
    <row r="49" spans="2:2">
      <c r="B49" s="5" t="s">
        <v>165</v>
      </c>
    </row>
    <row r="51" spans="2:2">
      <c r="B51" s="90" t="s">
        <v>161</v>
      </c>
    </row>
    <row r="52" spans="2:2">
      <c r="B52" s="5"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99"/>
  </sheetPr>
  <dimension ref="A1:L115"/>
  <sheetViews>
    <sheetView zoomScale="98" zoomScaleNormal="98" workbookViewId="0">
      <pane ySplit="1" topLeftCell="A2" activePane="bottomLeft" state="frozen"/>
      <selection pane="bottomLeft" activeCell="B4" sqref="B4:E4"/>
    </sheetView>
  </sheetViews>
  <sheetFormatPr defaultRowHeight="14.5"/>
  <cols>
    <col min="1" max="1" width="10.08984375" customWidth="1"/>
    <col min="2" max="2" width="32.1796875" customWidth="1"/>
    <col min="3" max="3" width="27.54296875" customWidth="1"/>
    <col min="4" max="4" width="19.90625" customWidth="1"/>
    <col min="5" max="5" width="18.36328125" customWidth="1"/>
    <col min="6" max="6" width="14.6328125" customWidth="1"/>
    <col min="7" max="8" width="11.6328125" customWidth="1"/>
    <col min="9" max="9" width="9.36328125" customWidth="1"/>
  </cols>
  <sheetData>
    <row r="1" spans="2:11" s="94" customFormat="1" ht="54.65" customHeight="1" thickBot="1"/>
    <row r="2" spans="2:11" s="1" customFormat="1" ht="96" customHeight="1">
      <c r="B2" s="233" t="s">
        <v>126</v>
      </c>
      <c r="C2" s="233"/>
      <c r="D2" s="233"/>
      <c r="E2" s="233"/>
      <c r="F2" s="233"/>
      <c r="G2" s="233"/>
      <c r="H2" s="233"/>
      <c r="I2" s="233"/>
      <c r="J2" s="233"/>
      <c r="K2" s="233"/>
    </row>
    <row r="3" spans="2:11" ht="15" thickBot="1"/>
    <row r="4" spans="2:11">
      <c r="B4" s="219" t="s">
        <v>0</v>
      </c>
      <c r="C4" s="220"/>
      <c r="D4" s="220"/>
      <c r="E4" s="234"/>
      <c r="F4" s="220" t="s">
        <v>274</v>
      </c>
      <c r="G4" s="220"/>
      <c r="H4" s="220"/>
      <c r="I4" s="220"/>
      <c r="J4" s="220"/>
      <c r="K4" s="221"/>
    </row>
    <row r="5" spans="2:11">
      <c r="B5" s="9" t="s">
        <v>12</v>
      </c>
      <c r="C5" s="235" t="s">
        <v>318</v>
      </c>
      <c r="D5" s="236"/>
      <c r="E5" s="237"/>
      <c r="F5" s="238" t="s">
        <v>134</v>
      </c>
      <c r="G5" s="238"/>
      <c r="H5" s="238"/>
      <c r="I5" s="238"/>
      <c r="J5" s="238"/>
      <c r="K5" s="239"/>
    </row>
    <row r="6" spans="2:11">
      <c r="B6" s="28" t="s">
        <v>11</v>
      </c>
      <c r="C6" s="242" t="s">
        <v>319</v>
      </c>
      <c r="D6" s="243"/>
      <c r="E6" s="244"/>
      <c r="F6" s="238"/>
      <c r="G6" s="238"/>
      <c r="H6" s="238"/>
      <c r="I6" s="238"/>
      <c r="J6" s="238"/>
      <c r="K6" s="239"/>
    </row>
    <row r="7" spans="2:11">
      <c r="B7" s="29" t="s">
        <v>10</v>
      </c>
      <c r="C7" s="245">
        <v>1</v>
      </c>
      <c r="D7" s="246"/>
      <c r="E7" s="6" t="s">
        <v>1</v>
      </c>
      <c r="F7" s="238"/>
      <c r="G7" s="238"/>
      <c r="H7" s="238"/>
      <c r="I7" s="238"/>
      <c r="J7" s="238"/>
      <c r="K7" s="239"/>
    </row>
    <row r="8" spans="2:11" ht="15" thickBot="1">
      <c r="B8" s="30" t="s">
        <v>9</v>
      </c>
      <c r="C8" s="247">
        <v>100</v>
      </c>
      <c r="D8" s="248"/>
      <c r="E8" s="46" t="s">
        <v>2</v>
      </c>
      <c r="F8" s="240"/>
      <c r="G8" s="240"/>
      <c r="H8" s="240"/>
      <c r="I8" s="240"/>
      <c r="J8" s="240"/>
      <c r="K8" s="241"/>
    </row>
    <row r="9" spans="2:11" ht="15" thickBot="1">
      <c r="B9" s="122"/>
      <c r="C9" s="123"/>
      <c r="D9" s="123"/>
      <c r="E9" s="5"/>
      <c r="F9" s="124"/>
      <c r="G9" s="124"/>
      <c r="H9" s="124"/>
      <c r="I9" s="124"/>
      <c r="J9" s="124"/>
      <c r="K9" s="124"/>
    </row>
    <row r="10" spans="2:11" ht="46.75" customHeight="1" thickBot="1">
      <c r="B10" s="249" t="s">
        <v>273</v>
      </c>
      <c r="C10" s="250"/>
      <c r="D10" s="250"/>
      <c r="E10" s="250"/>
      <c r="F10" s="250"/>
      <c r="G10" s="250"/>
      <c r="H10" s="250"/>
      <c r="I10" s="251" t="s">
        <v>276</v>
      </c>
      <c r="J10" s="252"/>
      <c r="K10" s="253"/>
    </row>
    <row r="11" spans="2:11" ht="15" thickBot="1">
      <c r="B11" s="5"/>
      <c r="C11" s="5"/>
      <c r="D11" s="5"/>
      <c r="E11" s="5"/>
      <c r="F11" s="5"/>
      <c r="G11" s="5"/>
      <c r="H11" s="5"/>
      <c r="I11" s="5"/>
      <c r="J11" s="5"/>
      <c r="K11" s="5"/>
    </row>
    <row r="12" spans="2:11">
      <c r="B12" s="219" t="s">
        <v>3</v>
      </c>
      <c r="C12" s="220"/>
      <c r="D12" s="220"/>
      <c r="E12" s="220"/>
      <c r="F12" s="220"/>
      <c r="G12" s="220"/>
      <c r="H12" s="220"/>
      <c r="I12" s="220"/>
      <c r="J12" s="220"/>
      <c r="K12" s="221"/>
    </row>
    <row r="13" spans="2:11">
      <c r="B13" s="9" t="s">
        <v>8</v>
      </c>
      <c r="C13" s="222" t="s">
        <v>193</v>
      </c>
      <c r="D13" s="223"/>
      <c r="E13" s="224" t="s">
        <v>42</v>
      </c>
      <c r="F13" s="224"/>
      <c r="G13" s="224"/>
      <c r="H13" s="224"/>
      <c r="I13" s="224"/>
      <c r="J13" s="224"/>
      <c r="K13" s="225"/>
    </row>
    <row r="14" spans="2:11">
      <c r="B14" s="8" t="s">
        <v>7</v>
      </c>
      <c r="C14" s="226" t="s">
        <v>136</v>
      </c>
      <c r="D14" s="226"/>
      <c r="E14" s="227" t="s">
        <v>137</v>
      </c>
      <c r="F14" s="228"/>
      <c r="G14" s="228"/>
      <c r="H14" s="228"/>
      <c r="I14" s="228"/>
      <c r="J14" s="228"/>
      <c r="K14" s="229"/>
    </row>
    <row r="15" spans="2:11" ht="16.25" customHeight="1">
      <c r="B15" s="230" t="s">
        <v>6</v>
      </c>
      <c r="C15" s="232" t="s">
        <v>135</v>
      </c>
      <c r="D15" s="232"/>
      <c r="E15" s="227"/>
      <c r="F15" s="228"/>
      <c r="G15" s="228"/>
      <c r="H15" s="228"/>
      <c r="I15" s="228"/>
      <c r="J15" s="228"/>
      <c r="K15" s="229"/>
    </row>
    <row r="16" spans="2:11">
      <c r="B16" s="231"/>
      <c r="C16" s="232"/>
      <c r="D16" s="232"/>
      <c r="E16" s="227"/>
      <c r="F16" s="228"/>
      <c r="G16" s="228"/>
      <c r="H16" s="228"/>
      <c r="I16" s="228"/>
      <c r="J16" s="228"/>
      <c r="K16" s="229"/>
    </row>
    <row r="17" spans="1:11">
      <c r="B17" s="231"/>
      <c r="C17" s="232"/>
      <c r="D17" s="232"/>
      <c r="E17" s="227"/>
      <c r="F17" s="228"/>
      <c r="G17" s="228"/>
      <c r="H17" s="228"/>
      <c r="I17" s="228"/>
      <c r="J17" s="228"/>
      <c r="K17" s="229"/>
    </row>
    <row r="18" spans="1:11">
      <c r="B18" s="209" t="s">
        <v>60</v>
      </c>
      <c r="C18" s="210"/>
      <c r="D18" s="210"/>
      <c r="E18" s="210"/>
      <c r="F18" s="210"/>
      <c r="G18" s="210"/>
      <c r="H18" s="210"/>
      <c r="I18" s="210"/>
      <c r="J18" s="210"/>
      <c r="K18" s="211"/>
    </row>
    <row r="19" spans="1:11">
      <c r="B19" s="209"/>
      <c r="C19" s="210"/>
      <c r="D19" s="210"/>
      <c r="E19" s="210"/>
      <c r="F19" s="210"/>
      <c r="G19" s="210"/>
      <c r="H19" s="210"/>
      <c r="I19" s="210"/>
      <c r="J19" s="210"/>
      <c r="K19" s="211"/>
    </row>
    <row r="20" spans="1:11">
      <c r="B20" s="172" t="s">
        <v>44</v>
      </c>
      <c r="C20" s="173"/>
      <c r="D20" s="173"/>
      <c r="E20" s="173"/>
      <c r="F20" s="173"/>
      <c r="G20" s="173"/>
      <c r="H20" s="173"/>
      <c r="I20" s="173"/>
      <c r="J20" s="173"/>
      <c r="K20" s="174"/>
    </row>
    <row r="21" spans="1:11" ht="14.4" customHeight="1">
      <c r="B21" s="212" t="s">
        <v>22</v>
      </c>
      <c r="C21" s="25" t="s">
        <v>4</v>
      </c>
      <c r="D21" s="20">
        <v>42005</v>
      </c>
      <c r="E21" s="214" t="s">
        <v>17</v>
      </c>
      <c r="F21" s="185" t="s">
        <v>58</v>
      </c>
      <c r="G21" s="207"/>
      <c r="H21" s="207"/>
      <c r="I21" s="207"/>
      <c r="J21" s="207"/>
      <c r="K21" s="208"/>
    </row>
    <row r="22" spans="1:11">
      <c r="B22" s="213"/>
      <c r="C22" s="26" t="s">
        <v>5</v>
      </c>
      <c r="D22" s="20">
        <v>42369</v>
      </c>
      <c r="E22" s="215"/>
      <c r="F22" s="205" t="s">
        <v>138</v>
      </c>
      <c r="G22" s="203"/>
      <c r="H22" s="203"/>
      <c r="I22" s="203"/>
      <c r="J22" s="203"/>
      <c r="K22" s="204"/>
    </row>
    <row r="23" spans="1:11" ht="19.25" customHeight="1">
      <c r="B23" s="216" t="s">
        <v>46</v>
      </c>
      <c r="C23" s="154"/>
      <c r="D23" s="12">
        <v>6300000</v>
      </c>
      <c r="E23" s="27" t="s">
        <v>47</v>
      </c>
      <c r="F23" s="205"/>
      <c r="G23" s="203"/>
      <c r="H23" s="203"/>
      <c r="I23" s="203"/>
      <c r="J23" s="203"/>
      <c r="K23" s="204"/>
    </row>
    <row r="24" spans="1:11" ht="19.25" customHeight="1">
      <c r="B24" s="69"/>
      <c r="C24" s="24" t="str">
        <f>B23</f>
        <v>Production output of product:</v>
      </c>
      <c r="D24" s="7">
        <f>D23*C7</f>
        <v>6300000</v>
      </c>
      <c r="E24" s="10" t="s">
        <v>1</v>
      </c>
      <c r="F24" s="205"/>
      <c r="G24" s="203"/>
      <c r="H24" s="203"/>
      <c r="I24" s="203"/>
      <c r="J24" s="203"/>
      <c r="K24" s="204"/>
    </row>
    <row r="25" spans="1:11" ht="19.25" customHeight="1">
      <c r="B25" s="216" t="s">
        <v>39</v>
      </c>
      <c r="C25" s="154"/>
      <c r="D25" s="12">
        <v>20000000</v>
      </c>
      <c r="E25" s="10" t="str">
        <f>E23</f>
        <v>piece</v>
      </c>
      <c r="F25" s="205"/>
      <c r="G25" s="203"/>
      <c r="H25" s="203"/>
      <c r="I25" s="203"/>
      <c r="J25" s="203"/>
      <c r="K25" s="204"/>
    </row>
    <row r="26" spans="1:11">
      <c r="B26" s="217" t="s">
        <v>21</v>
      </c>
      <c r="C26" s="218"/>
      <c r="D26" s="19">
        <f>(D23/D25)*100</f>
        <v>31.5</v>
      </c>
      <c r="E26" s="11" t="s">
        <v>45</v>
      </c>
      <c r="F26" s="205"/>
      <c r="G26" s="203"/>
      <c r="H26" s="203"/>
      <c r="I26" s="203"/>
      <c r="J26" s="203"/>
      <c r="K26" s="204"/>
    </row>
    <row r="27" spans="1:11">
      <c r="B27" s="153" t="s">
        <v>341</v>
      </c>
      <c r="C27" s="154"/>
      <c r="D27" s="12">
        <v>60</v>
      </c>
      <c r="E27" s="151" t="s">
        <v>45</v>
      </c>
      <c r="F27" s="70"/>
      <c r="G27" s="70"/>
      <c r="H27" s="70"/>
      <c r="I27" s="70"/>
      <c r="J27" s="70"/>
      <c r="K27" s="150"/>
    </row>
    <row r="28" spans="1:11">
      <c r="B28" s="182" t="s">
        <v>20</v>
      </c>
      <c r="C28" s="183"/>
      <c r="D28" s="183"/>
      <c r="E28" s="183"/>
      <c r="F28" s="183"/>
      <c r="G28" s="183"/>
      <c r="H28" s="183"/>
      <c r="I28" s="183"/>
      <c r="J28" s="183"/>
      <c r="K28" s="184"/>
    </row>
    <row r="29" spans="1:11" s="4" customFormat="1" ht="27.65" customHeight="1">
      <c r="B29" s="193" t="s">
        <v>25</v>
      </c>
      <c r="C29" s="166" t="s">
        <v>26</v>
      </c>
      <c r="D29" s="186" t="s">
        <v>139</v>
      </c>
      <c r="E29" s="186" t="s">
        <v>62</v>
      </c>
      <c r="F29" s="198" t="s">
        <v>337</v>
      </c>
      <c r="G29" s="199"/>
      <c r="H29" s="206"/>
      <c r="I29" s="185" t="s">
        <v>58</v>
      </c>
      <c r="J29" s="207"/>
      <c r="K29" s="208"/>
    </row>
    <row r="30" spans="1:11" s="4" customFormat="1">
      <c r="B30" s="193"/>
      <c r="C30" s="166"/>
      <c r="D30" s="186"/>
      <c r="E30" s="186"/>
      <c r="F30" s="39" t="s">
        <v>13</v>
      </c>
      <c r="G30" s="39" t="s">
        <v>14</v>
      </c>
      <c r="H30" s="44" t="s">
        <v>15</v>
      </c>
      <c r="I30" s="185"/>
      <c r="J30" s="207"/>
      <c r="K30" s="208"/>
    </row>
    <row r="31" spans="1:11">
      <c r="A31" s="3">
        <v>1</v>
      </c>
      <c r="B31" s="137" t="s">
        <v>321</v>
      </c>
      <c r="C31" s="138" t="s">
        <v>325</v>
      </c>
      <c r="D31" s="52">
        <f>0.7*D23</f>
        <v>4410000</v>
      </c>
      <c r="E31" s="140" t="s">
        <v>322</v>
      </c>
      <c r="F31" s="53">
        <v>45</v>
      </c>
      <c r="G31" s="52">
        <v>0</v>
      </c>
      <c r="H31" s="52">
        <v>0</v>
      </c>
      <c r="I31" s="161" t="s">
        <v>142</v>
      </c>
      <c r="J31" s="203"/>
      <c r="K31" s="204"/>
    </row>
    <row r="32" spans="1:11">
      <c r="A32" s="3">
        <v>1</v>
      </c>
      <c r="B32" s="190" t="s">
        <v>277</v>
      </c>
      <c r="C32" s="191"/>
      <c r="D32" s="191"/>
      <c r="E32" s="192"/>
      <c r="F32" s="45" t="s">
        <v>279</v>
      </c>
      <c r="G32" s="56" t="s">
        <v>140</v>
      </c>
      <c r="H32" s="27" t="s">
        <v>140</v>
      </c>
      <c r="I32" s="161"/>
      <c r="J32" s="203"/>
      <c r="K32" s="204"/>
    </row>
    <row r="33" spans="1:11">
      <c r="A33" s="3">
        <v>2</v>
      </c>
      <c r="B33" s="141" t="s">
        <v>323</v>
      </c>
      <c r="C33" s="142" t="s">
        <v>326</v>
      </c>
      <c r="D33" s="54">
        <v>200000</v>
      </c>
      <c r="E33" s="54"/>
      <c r="F33" s="27">
        <v>20</v>
      </c>
      <c r="G33" s="27">
        <v>0</v>
      </c>
      <c r="H33" s="27">
        <v>0</v>
      </c>
      <c r="I33" s="205"/>
      <c r="J33" s="203"/>
      <c r="K33" s="204"/>
    </row>
    <row r="34" spans="1:11">
      <c r="A34" s="3">
        <v>2</v>
      </c>
      <c r="B34" s="190"/>
      <c r="C34" s="191"/>
      <c r="D34" s="191"/>
      <c r="E34" s="192"/>
      <c r="F34" s="45" t="s">
        <v>279</v>
      </c>
      <c r="G34" s="56" t="s">
        <v>140</v>
      </c>
      <c r="H34" s="27" t="s">
        <v>140</v>
      </c>
      <c r="I34" s="205"/>
      <c r="J34" s="203"/>
      <c r="K34" s="204"/>
    </row>
    <row r="35" spans="1:11">
      <c r="A35" s="3">
        <v>2</v>
      </c>
      <c r="B35" s="141" t="s">
        <v>324</v>
      </c>
      <c r="C35" s="142" t="s">
        <v>326</v>
      </c>
      <c r="D35" s="54">
        <v>200000</v>
      </c>
      <c r="E35" s="54"/>
      <c r="F35" s="55">
        <v>32</v>
      </c>
      <c r="G35" s="27">
        <v>254</v>
      </c>
      <c r="H35" s="27">
        <v>0</v>
      </c>
      <c r="I35" s="205"/>
      <c r="J35" s="203"/>
      <c r="K35" s="204"/>
    </row>
    <row r="36" spans="1:11">
      <c r="A36" s="3">
        <v>2</v>
      </c>
      <c r="B36" s="190"/>
      <c r="C36" s="191"/>
      <c r="D36" s="191"/>
      <c r="E36" s="192"/>
      <c r="F36" s="55" t="s">
        <v>196</v>
      </c>
      <c r="G36" s="56" t="s">
        <v>198</v>
      </c>
      <c r="H36" s="27" t="s">
        <v>140</v>
      </c>
      <c r="I36" s="205"/>
      <c r="J36" s="203"/>
      <c r="K36" s="204"/>
    </row>
    <row r="37" spans="1:11">
      <c r="A37" s="3">
        <v>3</v>
      </c>
      <c r="B37" s="48"/>
      <c r="C37" s="32"/>
      <c r="D37" s="27"/>
      <c r="E37" s="27"/>
      <c r="F37" s="57">
        <v>102</v>
      </c>
      <c r="G37" s="27">
        <v>0</v>
      </c>
      <c r="H37" s="27">
        <v>0</v>
      </c>
      <c r="I37" s="205"/>
      <c r="J37" s="203"/>
      <c r="K37" s="204"/>
    </row>
    <row r="38" spans="1:11">
      <c r="A38" s="3">
        <v>3</v>
      </c>
      <c r="B38" s="190"/>
      <c r="C38" s="191"/>
      <c r="D38" s="191"/>
      <c r="E38" s="192"/>
      <c r="F38" s="45" t="s">
        <v>279</v>
      </c>
      <c r="G38" s="56" t="s">
        <v>140</v>
      </c>
      <c r="H38" s="27" t="s">
        <v>140</v>
      </c>
      <c r="I38" s="205"/>
      <c r="J38" s="203"/>
      <c r="K38" s="204"/>
    </row>
    <row r="39" spans="1:11">
      <c r="A39" s="3">
        <v>4</v>
      </c>
      <c r="B39" s="48"/>
      <c r="C39" s="32"/>
      <c r="D39" s="27"/>
      <c r="E39" s="27"/>
      <c r="F39" s="57">
        <v>24</v>
      </c>
      <c r="G39" s="27">
        <v>0</v>
      </c>
      <c r="H39" s="27">
        <v>0</v>
      </c>
      <c r="I39" s="205"/>
      <c r="J39" s="203"/>
      <c r="K39" s="204"/>
    </row>
    <row r="40" spans="1:11">
      <c r="A40" s="3">
        <v>4</v>
      </c>
      <c r="B40" s="190"/>
      <c r="C40" s="191"/>
      <c r="D40" s="191"/>
      <c r="E40" s="192"/>
      <c r="F40" s="57" t="s">
        <v>196</v>
      </c>
      <c r="G40" s="56" t="s">
        <v>140</v>
      </c>
      <c r="H40" s="27" t="s">
        <v>140</v>
      </c>
      <c r="I40" s="205"/>
      <c r="J40" s="203"/>
      <c r="K40" s="204"/>
    </row>
    <row r="41" spans="1:11">
      <c r="A41" s="3">
        <v>5</v>
      </c>
      <c r="B41" s="48"/>
      <c r="C41" s="32"/>
      <c r="D41" s="27"/>
      <c r="E41" s="27"/>
      <c r="F41" s="57">
        <v>70</v>
      </c>
      <c r="G41" s="27">
        <v>40</v>
      </c>
      <c r="H41" s="27">
        <v>0</v>
      </c>
      <c r="I41" s="205"/>
      <c r="J41" s="203"/>
      <c r="K41" s="204"/>
    </row>
    <row r="42" spans="1:11">
      <c r="A42" s="3">
        <v>5</v>
      </c>
      <c r="B42" s="190"/>
      <c r="C42" s="191"/>
      <c r="D42" s="191"/>
      <c r="E42" s="192"/>
      <c r="F42" s="45" t="s">
        <v>279</v>
      </c>
      <c r="G42" s="56" t="s">
        <v>140</v>
      </c>
      <c r="H42" s="27" t="s">
        <v>140</v>
      </c>
      <c r="I42" s="205"/>
      <c r="J42" s="203"/>
      <c r="K42" s="204"/>
    </row>
    <row r="43" spans="1:11">
      <c r="A43" s="3">
        <v>6</v>
      </c>
      <c r="B43" s="48"/>
      <c r="C43" s="32"/>
      <c r="D43" s="27"/>
      <c r="E43" s="27"/>
      <c r="F43" s="57">
        <v>46</v>
      </c>
      <c r="G43" s="27">
        <v>0</v>
      </c>
      <c r="H43" s="27">
        <v>10000</v>
      </c>
      <c r="I43" s="205"/>
      <c r="J43" s="203"/>
      <c r="K43" s="204"/>
    </row>
    <row r="44" spans="1:11">
      <c r="A44" s="3">
        <v>6</v>
      </c>
      <c r="B44" s="190"/>
      <c r="C44" s="191"/>
      <c r="D44" s="191"/>
      <c r="E44" s="192"/>
      <c r="F44" s="45" t="s">
        <v>279</v>
      </c>
      <c r="G44" s="56" t="s">
        <v>140</v>
      </c>
      <c r="H44" s="27" t="s">
        <v>197</v>
      </c>
      <c r="I44" s="205"/>
      <c r="J44" s="203"/>
      <c r="K44" s="204"/>
    </row>
    <row r="45" spans="1:11">
      <c r="A45" s="3">
        <v>6</v>
      </c>
      <c r="B45" s="48"/>
      <c r="C45" s="32"/>
      <c r="D45" s="27"/>
      <c r="E45" s="27"/>
      <c r="F45" s="57">
        <v>12</v>
      </c>
      <c r="G45" s="27">
        <v>0</v>
      </c>
      <c r="H45" s="27">
        <v>0</v>
      </c>
      <c r="I45" s="205"/>
      <c r="J45" s="203"/>
      <c r="K45" s="204"/>
    </row>
    <row r="46" spans="1:11">
      <c r="A46" s="3">
        <v>6</v>
      </c>
      <c r="B46" s="190"/>
      <c r="C46" s="191"/>
      <c r="D46" s="191"/>
      <c r="E46" s="192"/>
      <c r="F46" s="45" t="s">
        <v>279</v>
      </c>
      <c r="G46" s="56" t="s">
        <v>140</v>
      </c>
      <c r="H46" s="27" t="s">
        <v>140</v>
      </c>
      <c r="I46" s="205"/>
      <c r="J46" s="203"/>
      <c r="K46" s="204"/>
    </row>
    <row r="47" spans="1:11">
      <c r="A47" s="3">
        <v>7</v>
      </c>
      <c r="B47" s="48"/>
      <c r="C47" s="32"/>
      <c r="D47" s="27"/>
      <c r="E47" s="27"/>
      <c r="F47" s="57">
        <v>46</v>
      </c>
      <c r="G47" s="27">
        <v>0</v>
      </c>
      <c r="H47" s="27">
        <v>10000</v>
      </c>
      <c r="I47" s="205"/>
      <c r="J47" s="203"/>
      <c r="K47" s="204"/>
    </row>
    <row r="48" spans="1:11">
      <c r="A48" s="3">
        <v>7</v>
      </c>
      <c r="B48" s="200"/>
      <c r="C48" s="201"/>
      <c r="D48" s="201"/>
      <c r="E48" s="202"/>
      <c r="F48" s="55" t="s">
        <v>279</v>
      </c>
      <c r="G48" s="54" t="s">
        <v>140</v>
      </c>
      <c r="H48" s="54" t="s">
        <v>197</v>
      </c>
      <c r="I48" s="205"/>
      <c r="J48" s="203"/>
      <c r="K48" s="204"/>
    </row>
    <row r="49" spans="1:12">
      <c r="B49" s="182" t="s">
        <v>19</v>
      </c>
      <c r="C49" s="183"/>
      <c r="D49" s="183"/>
      <c r="E49" s="183"/>
      <c r="F49" s="183"/>
      <c r="G49" s="183"/>
      <c r="H49" s="183"/>
      <c r="I49" s="183"/>
      <c r="J49" s="183"/>
      <c r="K49" s="184"/>
    </row>
    <row r="50" spans="1:12" s="4" customFormat="1" ht="28.25" customHeight="1">
      <c r="B50" s="164" t="s">
        <v>30</v>
      </c>
      <c r="C50" s="166" t="s">
        <v>29</v>
      </c>
      <c r="D50" s="186" t="s">
        <v>40</v>
      </c>
      <c r="E50" s="165" t="s">
        <v>27</v>
      </c>
      <c r="F50" s="198" t="s">
        <v>338</v>
      </c>
      <c r="G50" s="199"/>
      <c r="H50" s="206"/>
      <c r="I50" s="169" t="s">
        <v>58</v>
      </c>
      <c r="J50" s="167"/>
      <c r="K50" s="168"/>
    </row>
    <row r="51" spans="1:12" s="4" customFormat="1" ht="15" customHeight="1">
      <c r="B51" s="164"/>
      <c r="C51" s="166"/>
      <c r="D51" s="186"/>
      <c r="E51" s="165"/>
      <c r="F51" s="23" t="s">
        <v>13</v>
      </c>
      <c r="G51" s="23" t="s">
        <v>14</v>
      </c>
      <c r="H51" s="23" t="s">
        <v>15</v>
      </c>
      <c r="I51" s="169"/>
      <c r="J51" s="167"/>
      <c r="K51" s="168"/>
    </row>
    <row r="52" spans="1:12">
      <c r="A52" s="3">
        <v>1</v>
      </c>
      <c r="B52" s="137" t="s">
        <v>327</v>
      </c>
      <c r="C52" s="31"/>
      <c r="D52" s="35"/>
      <c r="E52" s="31"/>
      <c r="F52" s="31"/>
      <c r="G52" s="31"/>
      <c r="H52" s="31"/>
      <c r="I52" s="194" t="s">
        <v>141</v>
      </c>
      <c r="J52" s="170"/>
      <c r="K52" s="171"/>
    </row>
    <row r="53" spans="1:12">
      <c r="A53" s="3">
        <v>2</v>
      </c>
      <c r="B53" s="48"/>
      <c r="C53" s="32"/>
      <c r="D53" s="36"/>
      <c r="E53" s="32"/>
      <c r="F53" s="32"/>
      <c r="G53" s="32"/>
      <c r="H53" s="32"/>
      <c r="I53" s="194"/>
      <c r="J53" s="170"/>
      <c r="K53" s="171"/>
    </row>
    <row r="54" spans="1:12">
      <c r="A54" s="3">
        <v>3</v>
      </c>
      <c r="B54" s="49"/>
      <c r="C54" s="34"/>
      <c r="D54" s="37"/>
      <c r="E54" s="34"/>
      <c r="F54" s="34"/>
      <c r="G54" s="34"/>
      <c r="H54" s="34"/>
      <c r="I54" s="194"/>
      <c r="J54" s="170"/>
      <c r="K54" s="171"/>
    </row>
    <row r="55" spans="1:12">
      <c r="B55" s="195" t="s">
        <v>18</v>
      </c>
      <c r="C55" s="196"/>
      <c r="D55" s="196"/>
      <c r="E55" s="196"/>
      <c r="F55" s="196"/>
      <c r="G55" s="196"/>
      <c r="H55" s="196"/>
      <c r="I55" s="196"/>
      <c r="J55" s="196"/>
      <c r="K55" s="197"/>
    </row>
    <row r="56" spans="1:12" s="4" customFormat="1" ht="31.25" customHeight="1">
      <c r="B56" s="193" t="s">
        <v>31</v>
      </c>
      <c r="C56" s="166" t="s">
        <v>32</v>
      </c>
      <c r="D56" s="165" t="s">
        <v>40</v>
      </c>
      <c r="E56" s="165" t="s">
        <v>27</v>
      </c>
      <c r="F56" s="198" t="s">
        <v>339</v>
      </c>
      <c r="G56" s="199"/>
      <c r="H56" s="199"/>
      <c r="I56" s="169" t="s">
        <v>58</v>
      </c>
      <c r="J56" s="167"/>
      <c r="K56" s="168"/>
    </row>
    <row r="57" spans="1:12" s="4" customFormat="1" ht="17.399999999999999" customHeight="1">
      <c r="B57" s="193"/>
      <c r="C57" s="166"/>
      <c r="D57" s="165"/>
      <c r="E57" s="165"/>
      <c r="F57" s="39" t="s">
        <v>13</v>
      </c>
      <c r="G57" s="39" t="s">
        <v>14</v>
      </c>
      <c r="H57" s="16" t="s">
        <v>15</v>
      </c>
      <c r="I57" s="169"/>
      <c r="J57" s="167"/>
      <c r="K57" s="168"/>
    </row>
    <row r="58" spans="1:12">
      <c r="A58" s="3">
        <v>1</v>
      </c>
      <c r="B58" s="137" t="s">
        <v>328</v>
      </c>
      <c r="C58" s="143" t="s">
        <v>329</v>
      </c>
      <c r="D58" s="52"/>
      <c r="E58" s="31"/>
      <c r="F58" s="52">
        <v>50</v>
      </c>
      <c r="G58" s="52">
        <v>0</v>
      </c>
      <c r="H58" s="53">
        <v>0</v>
      </c>
      <c r="I58" s="158" t="s">
        <v>142</v>
      </c>
      <c r="J58" s="159"/>
      <c r="K58" s="160"/>
      <c r="L58" t="s">
        <v>330</v>
      </c>
    </row>
    <row r="59" spans="1:12">
      <c r="A59" s="3">
        <v>1</v>
      </c>
      <c r="B59" s="190"/>
      <c r="C59" s="191"/>
      <c r="D59" s="191"/>
      <c r="E59" s="192"/>
      <c r="F59" s="52" t="s">
        <v>196</v>
      </c>
      <c r="G59" s="52" t="s">
        <v>140</v>
      </c>
      <c r="H59" s="53" t="s">
        <v>140</v>
      </c>
      <c r="I59" s="158"/>
      <c r="J59" s="159"/>
      <c r="K59" s="160"/>
    </row>
    <row r="60" spans="1:12">
      <c r="A60" s="3">
        <v>2</v>
      </c>
      <c r="B60" s="48"/>
      <c r="C60" s="38"/>
      <c r="D60" s="27"/>
      <c r="E60" s="32"/>
      <c r="F60" s="27">
        <v>7</v>
      </c>
      <c r="G60" s="27">
        <v>0</v>
      </c>
      <c r="H60" s="57">
        <v>0</v>
      </c>
      <c r="I60" s="158"/>
      <c r="J60" s="159"/>
      <c r="K60" s="160"/>
    </row>
    <row r="61" spans="1:12">
      <c r="A61" s="3">
        <v>2</v>
      </c>
      <c r="B61" s="200" t="s">
        <v>277</v>
      </c>
      <c r="C61" s="201"/>
      <c r="D61" s="201"/>
      <c r="E61" s="202"/>
      <c r="F61" s="27" t="s">
        <v>279</v>
      </c>
      <c r="G61" s="52" t="s">
        <v>140</v>
      </c>
      <c r="H61" s="53" t="s">
        <v>140</v>
      </c>
      <c r="I61" s="158"/>
      <c r="J61" s="159"/>
      <c r="K61" s="160"/>
    </row>
    <row r="62" spans="1:12">
      <c r="A62" s="3"/>
      <c r="B62" s="182" t="s">
        <v>41</v>
      </c>
      <c r="C62" s="183"/>
      <c r="D62" s="183"/>
      <c r="E62" s="183"/>
      <c r="F62" s="183"/>
      <c r="G62" s="183"/>
      <c r="H62" s="183"/>
      <c r="I62" s="183"/>
      <c r="J62" s="183"/>
      <c r="K62" s="184"/>
    </row>
    <row r="63" spans="1:12" ht="28.25" customHeight="1">
      <c r="B63" s="193" t="s">
        <v>34</v>
      </c>
      <c r="C63" s="166" t="s">
        <v>33</v>
      </c>
      <c r="D63" s="186" t="s">
        <v>23</v>
      </c>
      <c r="E63" s="165" t="s">
        <v>38</v>
      </c>
      <c r="F63" s="167" t="s">
        <v>24</v>
      </c>
      <c r="G63" s="169" t="s">
        <v>58</v>
      </c>
      <c r="H63" s="167"/>
      <c r="I63" s="167"/>
      <c r="J63" s="167"/>
      <c r="K63" s="168"/>
    </row>
    <row r="64" spans="1:12" ht="28.25" customHeight="1">
      <c r="B64" s="193"/>
      <c r="C64" s="166"/>
      <c r="D64" s="186"/>
      <c r="E64" s="165"/>
      <c r="F64" s="167"/>
      <c r="G64" s="169"/>
      <c r="H64" s="167"/>
      <c r="I64" s="167"/>
      <c r="J64" s="167"/>
      <c r="K64" s="168"/>
    </row>
    <row r="65" spans="1:12">
      <c r="A65" s="3">
        <v>1</v>
      </c>
      <c r="B65" s="17" t="s">
        <v>143</v>
      </c>
      <c r="C65" s="43" t="s">
        <v>144</v>
      </c>
      <c r="D65" s="58">
        <v>450</v>
      </c>
      <c r="E65" s="59">
        <f>D65*D27/100</f>
        <v>270</v>
      </c>
      <c r="F65" s="52" t="s">
        <v>63</v>
      </c>
      <c r="G65" s="158" t="s">
        <v>146</v>
      </c>
      <c r="H65" s="159"/>
      <c r="I65" s="159"/>
      <c r="J65" s="159"/>
      <c r="K65" s="160"/>
      <c r="L65" t="s">
        <v>332</v>
      </c>
    </row>
    <row r="66" spans="1:12">
      <c r="A66" s="3">
        <v>2</v>
      </c>
      <c r="B66" s="18" t="s">
        <v>145</v>
      </c>
      <c r="C66" s="144" t="s">
        <v>331</v>
      </c>
      <c r="D66" s="60">
        <v>150</v>
      </c>
      <c r="E66" s="61">
        <f>D66*D27/100</f>
        <v>90</v>
      </c>
      <c r="F66" s="27" t="s">
        <v>64</v>
      </c>
      <c r="G66" s="158"/>
      <c r="H66" s="159"/>
      <c r="I66" s="159"/>
      <c r="J66" s="159"/>
      <c r="K66" s="160"/>
    </row>
    <row r="67" spans="1:12">
      <c r="A67" s="3">
        <v>3</v>
      </c>
      <c r="B67" s="50"/>
      <c r="C67" s="40"/>
      <c r="D67" s="62"/>
      <c r="E67" s="63"/>
      <c r="F67" s="63"/>
      <c r="G67" s="158"/>
      <c r="H67" s="159"/>
      <c r="I67" s="159"/>
      <c r="J67" s="159"/>
      <c r="K67" s="160"/>
    </row>
    <row r="68" spans="1:12" ht="29.4" customHeight="1">
      <c r="B68" s="164" t="s">
        <v>48</v>
      </c>
      <c r="C68" s="166" t="s">
        <v>33</v>
      </c>
      <c r="D68" s="165" t="s">
        <v>23</v>
      </c>
      <c r="E68" s="165" t="s">
        <v>38</v>
      </c>
      <c r="F68" s="166" t="s">
        <v>24</v>
      </c>
      <c r="G68" s="185" t="s">
        <v>27</v>
      </c>
      <c r="H68" s="186"/>
      <c r="I68" s="175" t="s">
        <v>340</v>
      </c>
      <c r="J68" s="176"/>
      <c r="K68" s="177"/>
    </row>
    <row r="69" spans="1:12" ht="17.399999999999999" customHeight="1">
      <c r="B69" s="164"/>
      <c r="C69" s="166"/>
      <c r="D69" s="165"/>
      <c r="E69" s="165"/>
      <c r="F69" s="166"/>
      <c r="G69" s="185"/>
      <c r="H69" s="186"/>
      <c r="I69" s="41" t="s">
        <v>13</v>
      </c>
      <c r="J69" s="41" t="s">
        <v>14</v>
      </c>
      <c r="K69" s="51" t="s">
        <v>15</v>
      </c>
    </row>
    <row r="70" spans="1:12">
      <c r="A70" s="3">
        <v>1</v>
      </c>
      <c r="B70" s="145"/>
      <c r="C70" s="43"/>
      <c r="D70" s="59"/>
      <c r="E70" s="59"/>
      <c r="F70" s="59"/>
      <c r="G70" s="178"/>
      <c r="H70" s="179"/>
      <c r="I70" s="59"/>
      <c r="J70" s="59"/>
      <c r="K70" s="64"/>
    </row>
    <row r="71" spans="1:12">
      <c r="A71" s="3">
        <v>1</v>
      </c>
      <c r="B71" s="190"/>
      <c r="C71" s="191"/>
      <c r="D71" s="191"/>
      <c r="E71" s="191"/>
      <c r="F71" s="191"/>
      <c r="G71" s="191"/>
      <c r="H71" s="192"/>
      <c r="I71" s="59"/>
      <c r="J71" s="59"/>
      <c r="K71" s="64"/>
    </row>
    <row r="72" spans="1:12">
      <c r="A72" s="3">
        <v>2</v>
      </c>
      <c r="B72" s="18"/>
      <c r="C72" s="42"/>
      <c r="D72" s="61"/>
      <c r="E72" s="61"/>
      <c r="F72" s="61"/>
      <c r="G72" s="180"/>
      <c r="H72" s="181"/>
      <c r="I72" s="61"/>
      <c r="J72" s="61"/>
      <c r="K72" s="65"/>
    </row>
    <row r="73" spans="1:12">
      <c r="A73" s="3">
        <v>2</v>
      </c>
      <c r="B73" s="187" t="s">
        <v>278</v>
      </c>
      <c r="C73" s="188"/>
      <c r="D73" s="188"/>
      <c r="E73" s="188"/>
      <c r="F73" s="188"/>
      <c r="G73" s="188"/>
      <c r="H73" s="189"/>
      <c r="I73" s="63" t="s">
        <v>199</v>
      </c>
      <c r="J73" s="63" t="s">
        <v>140</v>
      </c>
      <c r="K73" s="66" t="s">
        <v>140</v>
      </c>
    </row>
    <row r="74" spans="1:12">
      <c r="B74" s="182" t="s">
        <v>43</v>
      </c>
      <c r="C74" s="183"/>
      <c r="D74" s="183"/>
      <c r="E74" s="183"/>
      <c r="F74" s="183"/>
      <c r="G74" s="183"/>
      <c r="H74" s="183"/>
      <c r="I74" s="183"/>
      <c r="J74" s="183"/>
      <c r="K74" s="184"/>
    </row>
    <row r="75" spans="1:12">
      <c r="B75" s="164" t="s">
        <v>61</v>
      </c>
      <c r="C75" s="165" t="s">
        <v>33</v>
      </c>
      <c r="D75" s="165" t="s">
        <v>23</v>
      </c>
      <c r="E75" s="165" t="s">
        <v>38</v>
      </c>
      <c r="F75" s="166" t="s">
        <v>24</v>
      </c>
      <c r="G75" s="167" t="s">
        <v>59</v>
      </c>
      <c r="H75" s="167"/>
      <c r="I75" s="167"/>
      <c r="J75" s="167"/>
      <c r="K75" s="168"/>
    </row>
    <row r="76" spans="1:12" ht="40.25" customHeight="1">
      <c r="B76" s="164"/>
      <c r="C76" s="165"/>
      <c r="D76" s="165"/>
      <c r="E76" s="165"/>
      <c r="F76" s="166"/>
      <c r="G76" s="167"/>
      <c r="H76" s="167"/>
      <c r="I76" s="167"/>
      <c r="J76" s="167"/>
      <c r="K76" s="168"/>
    </row>
    <row r="77" spans="1:12">
      <c r="A77" s="3">
        <v>1</v>
      </c>
      <c r="B77" s="17" t="s">
        <v>147</v>
      </c>
      <c r="C77" s="139" t="s">
        <v>320</v>
      </c>
      <c r="D77" s="59">
        <v>450</v>
      </c>
      <c r="E77" s="61">
        <f>D77*D27/100</f>
        <v>270</v>
      </c>
      <c r="F77" s="59" t="s">
        <v>148</v>
      </c>
      <c r="G77" s="159" t="s">
        <v>149</v>
      </c>
      <c r="H77" s="159"/>
      <c r="I77" s="159"/>
      <c r="J77" s="159"/>
      <c r="K77" s="160"/>
    </row>
    <row r="78" spans="1:12">
      <c r="A78" s="3">
        <v>2</v>
      </c>
      <c r="B78" s="146" t="s">
        <v>147</v>
      </c>
      <c r="C78" s="147" t="s">
        <v>333</v>
      </c>
      <c r="D78" s="61"/>
      <c r="E78" s="59"/>
      <c r="F78" s="61"/>
      <c r="G78" s="159"/>
      <c r="H78" s="159"/>
      <c r="I78" s="159"/>
      <c r="J78" s="159"/>
      <c r="K78" s="160"/>
    </row>
    <row r="79" spans="1:12">
      <c r="A79" s="3">
        <v>3</v>
      </c>
      <c r="B79" s="50"/>
      <c r="C79" s="40"/>
      <c r="D79" s="63"/>
      <c r="E79" s="63"/>
      <c r="F79" s="63"/>
      <c r="G79" s="159"/>
      <c r="H79" s="159"/>
      <c r="I79" s="159"/>
      <c r="J79" s="159"/>
      <c r="K79" s="160"/>
    </row>
    <row r="80" spans="1:12">
      <c r="B80" s="172" t="s">
        <v>56</v>
      </c>
      <c r="C80" s="173"/>
      <c r="D80" s="173"/>
      <c r="E80" s="173"/>
      <c r="F80" s="173"/>
      <c r="G80" s="173"/>
      <c r="H80" s="173"/>
      <c r="I80" s="173"/>
      <c r="J80" s="173"/>
      <c r="K80" s="174"/>
    </row>
    <row r="81" spans="1:11">
      <c r="B81" s="164" t="s">
        <v>52</v>
      </c>
      <c r="C81" s="165" t="s">
        <v>65</v>
      </c>
      <c r="D81" s="165" t="s">
        <v>49</v>
      </c>
      <c r="E81" s="169" t="s">
        <v>58</v>
      </c>
      <c r="F81" s="167"/>
      <c r="G81" s="167"/>
      <c r="H81" s="167"/>
      <c r="I81" s="167"/>
      <c r="J81" s="167"/>
      <c r="K81" s="168"/>
    </row>
    <row r="82" spans="1:11" ht="42.65" customHeight="1">
      <c r="B82" s="164"/>
      <c r="C82" s="165"/>
      <c r="D82" s="165"/>
      <c r="E82" s="169"/>
      <c r="F82" s="167"/>
      <c r="G82" s="167"/>
      <c r="H82" s="167"/>
      <c r="I82" s="167"/>
      <c r="J82" s="167"/>
      <c r="K82" s="168"/>
    </row>
    <row r="83" spans="1:11">
      <c r="A83" s="3">
        <v>1</v>
      </c>
      <c r="B83" s="49" t="s">
        <v>140</v>
      </c>
      <c r="C83" s="34"/>
      <c r="D83" s="56"/>
      <c r="E83" s="170" t="s">
        <v>152</v>
      </c>
      <c r="F83" s="170"/>
      <c r="G83" s="170"/>
      <c r="H83" s="170"/>
      <c r="I83" s="170"/>
      <c r="J83" s="170"/>
      <c r="K83" s="171"/>
    </row>
    <row r="84" spans="1:11">
      <c r="A84" s="3">
        <v>2</v>
      </c>
      <c r="B84" s="48"/>
      <c r="C84" s="32"/>
      <c r="D84" s="27"/>
      <c r="E84" s="170"/>
      <c r="F84" s="170"/>
      <c r="G84" s="170"/>
      <c r="H84" s="170"/>
      <c r="I84" s="170"/>
      <c r="J84" s="170"/>
      <c r="K84" s="171"/>
    </row>
    <row r="85" spans="1:11">
      <c r="A85" s="3">
        <v>3</v>
      </c>
      <c r="B85" s="49"/>
      <c r="C85" s="34"/>
      <c r="D85" s="56"/>
      <c r="E85" s="170"/>
      <c r="F85" s="170"/>
      <c r="G85" s="170"/>
      <c r="H85" s="170"/>
      <c r="I85" s="170"/>
      <c r="J85" s="170"/>
      <c r="K85" s="171"/>
    </row>
    <row r="86" spans="1:11" ht="20.399999999999999" customHeight="1">
      <c r="B86" s="164" t="s">
        <v>53</v>
      </c>
      <c r="C86" s="165" t="s">
        <v>65</v>
      </c>
      <c r="D86" s="165" t="s">
        <v>49</v>
      </c>
      <c r="E86" s="169" t="s">
        <v>58</v>
      </c>
      <c r="F86" s="167"/>
      <c r="G86" s="167"/>
      <c r="H86" s="167"/>
      <c r="I86" s="167"/>
      <c r="J86" s="167"/>
      <c r="K86" s="168"/>
    </row>
    <row r="87" spans="1:11" ht="29.4" customHeight="1">
      <c r="B87" s="164"/>
      <c r="C87" s="165"/>
      <c r="D87" s="165"/>
      <c r="E87" s="169"/>
      <c r="F87" s="167"/>
      <c r="G87" s="167"/>
      <c r="H87" s="167"/>
      <c r="I87" s="167"/>
      <c r="J87" s="167"/>
      <c r="K87" s="168"/>
    </row>
    <row r="88" spans="1:11" ht="16.75" customHeight="1">
      <c r="A88" s="3">
        <v>1</v>
      </c>
      <c r="B88" s="49" t="s">
        <v>140</v>
      </c>
      <c r="C88" s="31"/>
      <c r="D88" s="52"/>
      <c r="E88" s="170" t="s">
        <v>152</v>
      </c>
      <c r="F88" s="170"/>
      <c r="G88" s="170"/>
      <c r="H88" s="170"/>
      <c r="I88" s="170"/>
      <c r="J88" s="170"/>
      <c r="K88" s="171"/>
    </row>
    <row r="89" spans="1:11">
      <c r="A89" s="3">
        <v>2</v>
      </c>
      <c r="B89" s="48"/>
      <c r="C89" s="32"/>
      <c r="D89" s="27"/>
      <c r="E89" s="170"/>
      <c r="F89" s="170"/>
      <c r="G89" s="170"/>
      <c r="H89" s="170"/>
      <c r="I89" s="170"/>
      <c r="J89" s="170"/>
      <c r="K89" s="171"/>
    </row>
    <row r="90" spans="1:11">
      <c r="A90" s="3">
        <v>3</v>
      </c>
      <c r="B90" s="49"/>
      <c r="C90" s="34"/>
      <c r="D90" s="56"/>
      <c r="E90" s="170"/>
      <c r="F90" s="170"/>
      <c r="G90" s="170"/>
      <c r="H90" s="170"/>
      <c r="I90" s="170"/>
      <c r="J90" s="170"/>
      <c r="K90" s="171"/>
    </row>
    <row r="91" spans="1:11" ht="25.25" customHeight="1">
      <c r="B91" s="164" t="s">
        <v>54</v>
      </c>
      <c r="C91" s="165" t="s">
        <v>65</v>
      </c>
      <c r="D91" s="165" t="s">
        <v>49</v>
      </c>
      <c r="E91" s="169" t="s">
        <v>58</v>
      </c>
      <c r="F91" s="167"/>
      <c r="G91" s="167"/>
      <c r="H91" s="167"/>
      <c r="I91" s="167"/>
      <c r="J91" s="167"/>
      <c r="K91" s="168"/>
    </row>
    <row r="92" spans="1:11" ht="27" customHeight="1">
      <c r="B92" s="164"/>
      <c r="C92" s="165"/>
      <c r="D92" s="165"/>
      <c r="E92" s="169"/>
      <c r="F92" s="167"/>
      <c r="G92" s="167"/>
      <c r="H92" s="167"/>
      <c r="I92" s="167"/>
      <c r="J92" s="167"/>
      <c r="K92" s="168"/>
    </row>
    <row r="93" spans="1:11">
      <c r="A93" s="3">
        <v>1</v>
      </c>
      <c r="B93" s="49" t="s">
        <v>140</v>
      </c>
      <c r="C93" s="35"/>
      <c r="D93" s="67"/>
      <c r="E93" s="170" t="s">
        <v>152</v>
      </c>
      <c r="F93" s="170"/>
      <c r="G93" s="170"/>
      <c r="H93" s="170"/>
      <c r="I93" s="170"/>
      <c r="J93" s="170"/>
      <c r="K93" s="171"/>
    </row>
    <row r="94" spans="1:11">
      <c r="A94" s="3">
        <v>2</v>
      </c>
      <c r="B94" s="48"/>
      <c r="C94" s="36"/>
      <c r="D94" s="12"/>
      <c r="E94" s="170"/>
      <c r="F94" s="170"/>
      <c r="G94" s="170"/>
      <c r="H94" s="170"/>
      <c r="I94" s="170"/>
      <c r="J94" s="170"/>
      <c r="K94" s="171"/>
    </row>
    <row r="95" spans="1:11">
      <c r="A95" s="3">
        <v>3</v>
      </c>
      <c r="B95" s="49"/>
      <c r="C95" s="37"/>
      <c r="D95" s="68"/>
      <c r="E95" s="170"/>
      <c r="F95" s="170"/>
      <c r="G95" s="170"/>
      <c r="H95" s="170"/>
      <c r="I95" s="170"/>
      <c r="J95" s="170"/>
      <c r="K95" s="171"/>
    </row>
    <row r="96" spans="1:11">
      <c r="B96" s="172" t="s">
        <v>55</v>
      </c>
      <c r="C96" s="173"/>
      <c r="D96" s="173"/>
      <c r="E96" s="173"/>
      <c r="F96" s="173"/>
      <c r="G96" s="173"/>
      <c r="H96" s="173"/>
      <c r="I96" s="173"/>
      <c r="J96" s="173"/>
      <c r="K96" s="174"/>
    </row>
    <row r="97" spans="1:11" ht="22.75" customHeight="1">
      <c r="B97" s="164" t="s">
        <v>50</v>
      </c>
      <c r="C97" s="165" t="s">
        <v>26</v>
      </c>
      <c r="D97" s="165" t="s">
        <v>51</v>
      </c>
      <c r="E97" s="165" t="s">
        <v>66</v>
      </c>
      <c r="F97" s="165" t="s">
        <v>49</v>
      </c>
      <c r="G97" s="169" t="s">
        <v>58</v>
      </c>
      <c r="H97" s="167"/>
      <c r="I97" s="167"/>
      <c r="J97" s="167"/>
      <c r="K97" s="168"/>
    </row>
    <row r="98" spans="1:11" ht="31.75" customHeight="1">
      <c r="B98" s="164"/>
      <c r="C98" s="165"/>
      <c r="D98" s="165"/>
      <c r="E98" s="165"/>
      <c r="F98" s="165"/>
      <c r="G98" s="169"/>
      <c r="H98" s="167"/>
      <c r="I98" s="167"/>
      <c r="J98" s="167"/>
      <c r="K98" s="168"/>
    </row>
    <row r="99" spans="1:11">
      <c r="A99" s="3">
        <v>1</v>
      </c>
      <c r="B99" s="148" t="s">
        <v>334</v>
      </c>
      <c r="C99" s="149" t="s">
        <v>335</v>
      </c>
      <c r="D99" s="62"/>
      <c r="E99" s="62"/>
      <c r="F99" s="62"/>
      <c r="G99" s="158" t="s">
        <v>153</v>
      </c>
      <c r="H99" s="159"/>
      <c r="I99" s="159"/>
      <c r="J99" s="159"/>
      <c r="K99" s="160"/>
    </row>
    <row r="100" spans="1:11">
      <c r="A100" s="3">
        <v>2</v>
      </c>
      <c r="B100" s="146" t="s">
        <v>336</v>
      </c>
      <c r="C100" s="13"/>
      <c r="D100" s="60"/>
      <c r="E100" s="60"/>
      <c r="F100" s="60"/>
      <c r="G100" s="158"/>
      <c r="H100" s="159"/>
      <c r="I100" s="159"/>
      <c r="J100" s="159"/>
      <c r="K100" s="160"/>
    </row>
    <row r="101" spans="1:11">
      <c r="A101" s="3">
        <v>3</v>
      </c>
      <c r="B101" s="152"/>
      <c r="C101" s="21"/>
      <c r="D101" s="62"/>
      <c r="E101" s="62"/>
      <c r="F101" s="63"/>
      <c r="G101" s="158"/>
      <c r="H101" s="159"/>
      <c r="I101" s="159"/>
      <c r="J101" s="159"/>
      <c r="K101" s="160"/>
    </row>
    <row r="102" spans="1:11" ht="20.399999999999999" customHeight="1">
      <c r="B102" s="164" t="s">
        <v>67</v>
      </c>
      <c r="C102" s="165" t="s">
        <v>26</v>
      </c>
      <c r="D102" s="165" t="s">
        <v>51</v>
      </c>
      <c r="E102" s="165" t="s">
        <v>66</v>
      </c>
      <c r="F102" s="165" t="s">
        <v>49</v>
      </c>
      <c r="G102" s="169" t="s">
        <v>58</v>
      </c>
      <c r="H102" s="167"/>
      <c r="I102" s="167"/>
      <c r="J102" s="167"/>
      <c r="K102" s="168"/>
    </row>
    <row r="103" spans="1:11" ht="33" customHeight="1">
      <c r="B103" s="164"/>
      <c r="C103" s="165"/>
      <c r="D103" s="165"/>
      <c r="E103" s="165"/>
      <c r="F103" s="165"/>
      <c r="G103" s="169"/>
      <c r="H103" s="167"/>
      <c r="I103" s="167"/>
      <c r="J103" s="167"/>
      <c r="K103" s="168"/>
    </row>
    <row r="104" spans="1:11">
      <c r="A104" s="3">
        <v>1</v>
      </c>
      <c r="B104" s="152" t="s">
        <v>342</v>
      </c>
      <c r="C104" s="22"/>
      <c r="D104" s="63"/>
      <c r="E104" s="63"/>
      <c r="F104" s="63"/>
      <c r="G104" s="161" t="s">
        <v>151</v>
      </c>
      <c r="H104" s="162"/>
      <c r="I104" s="162"/>
      <c r="J104" s="162"/>
      <c r="K104" s="163"/>
    </row>
    <row r="105" spans="1:11">
      <c r="A105" s="3">
        <v>2</v>
      </c>
      <c r="B105" s="18"/>
      <c r="C105" s="14"/>
      <c r="D105" s="61"/>
      <c r="E105" s="61"/>
      <c r="F105" s="61"/>
      <c r="G105" s="161"/>
      <c r="H105" s="162"/>
      <c r="I105" s="162"/>
      <c r="J105" s="162"/>
      <c r="K105" s="163"/>
    </row>
    <row r="106" spans="1:11">
      <c r="A106" s="3">
        <v>3</v>
      </c>
      <c r="B106" s="50"/>
      <c r="C106" s="22"/>
      <c r="D106" s="63"/>
      <c r="E106" s="63"/>
      <c r="F106" s="63"/>
      <c r="G106" s="161"/>
      <c r="H106" s="162"/>
      <c r="I106" s="162"/>
      <c r="J106" s="162"/>
      <c r="K106" s="163"/>
    </row>
    <row r="107" spans="1:11" ht="23.4" customHeight="1">
      <c r="B107" s="164" t="s">
        <v>275</v>
      </c>
      <c r="C107" s="165" t="s">
        <v>23</v>
      </c>
      <c r="D107" s="165" t="s">
        <v>38</v>
      </c>
      <c r="E107" s="166" t="s">
        <v>24</v>
      </c>
      <c r="F107" s="167" t="s">
        <v>58</v>
      </c>
      <c r="G107" s="167"/>
      <c r="H107" s="167"/>
      <c r="I107" s="167"/>
      <c r="J107" s="167"/>
      <c r="K107" s="168"/>
    </row>
    <row r="108" spans="1:11" ht="29.4" customHeight="1">
      <c r="B108" s="164"/>
      <c r="C108" s="165"/>
      <c r="D108" s="165"/>
      <c r="E108" s="166"/>
      <c r="F108" s="167"/>
      <c r="G108" s="167"/>
      <c r="H108" s="167"/>
      <c r="I108" s="167"/>
      <c r="J108" s="167"/>
      <c r="K108" s="168"/>
    </row>
    <row r="109" spans="1:11" ht="15" thickBot="1">
      <c r="A109" s="3"/>
      <c r="B109" s="85" t="s">
        <v>57</v>
      </c>
      <c r="C109" s="86">
        <f>0.95*(D77+D78)</f>
        <v>427.5</v>
      </c>
      <c r="D109" s="87">
        <f>C109*D47/100</f>
        <v>0</v>
      </c>
      <c r="E109" s="87" t="s">
        <v>148</v>
      </c>
      <c r="F109" s="155" t="s">
        <v>150</v>
      </c>
      <c r="G109" s="156"/>
      <c r="H109" s="156"/>
      <c r="I109" s="156"/>
      <c r="J109" s="156"/>
      <c r="K109" s="157"/>
    </row>
    <row r="111" spans="1:11" ht="15" thickBot="1">
      <c r="B111" s="77" t="s">
        <v>68</v>
      </c>
      <c r="C111" s="5"/>
    </row>
    <row r="112" spans="1:11">
      <c r="B112" s="71" t="s">
        <v>69</v>
      </c>
      <c r="C112" s="72">
        <f>SUM(D31:D48)</f>
        <v>4810000</v>
      </c>
    </row>
    <row r="113" spans="2:3">
      <c r="B113" s="73" t="s">
        <v>70</v>
      </c>
      <c r="C113" s="74">
        <f>SUM(F99:F101)+D24</f>
        <v>6300000</v>
      </c>
    </row>
    <row r="114" spans="2:3">
      <c r="B114" s="73" t="s">
        <v>71</v>
      </c>
      <c r="C114" s="78">
        <f>C112/C113</f>
        <v>0.76349206349206344</v>
      </c>
    </row>
    <row r="115" spans="2:3" ht="15" thickBot="1">
      <c r="B115" s="75" t="s">
        <v>72</v>
      </c>
      <c r="C115" s="76" t="str">
        <f>IF(AND(C114&gt;=0.95,C114&lt;=1.05), "YES","NO - check inputs and outputs")</f>
        <v>NO - check inputs and outputs</v>
      </c>
    </row>
  </sheetData>
  <mergeCells count="126">
    <mergeCell ref="B12:K12"/>
    <mergeCell ref="C13:D13"/>
    <mergeCell ref="E13:K13"/>
    <mergeCell ref="C14:D14"/>
    <mergeCell ref="E14:K17"/>
    <mergeCell ref="B15:B17"/>
    <mergeCell ref="C15:D17"/>
    <mergeCell ref="B2:K2"/>
    <mergeCell ref="B4:E4"/>
    <mergeCell ref="F4:K4"/>
    <mergeCell ref="C5:E5"/>
    <mergeCell ref="F5:K8"/>
    <mergeCell ref="C6:E6"/>
    <mergeCell ref="C7:D7"/>
    <mergeCell ref="C8:D8"/>
    <mergeCell ref="B10:H10"/>
    <mergeCell ref="I10:K10"/>
    <mergeCell ref="B18:K19"/>
    <mergeCell ref="B20:K20"/>
    <mergeCell ref="B21:B22"/>
    <mergeCell ref="E21:E22"/>
    <mergeCell ref="F21:K21"/>
    <mergeCell ref="F22:K26"/>
    <mergeCell ref="B23:C23"/>
    <mergeCell ref="B25:C25"/>
    <mergeCell ref="B26:C26"/>
    <mergeCell ref="I31:K48"/>
    <mergeCell ref="B49:K49"/>
    <mergeCell ref="B50:B51"/>
    <mergeCell ref="C50:C51"/>
    <mergeCell ref="D50:D51"/>
    <mergeCell ref="E50:E51"/>
    <mergeCell ref="F50:H50"/>
    <mergeCell ref="I50:K51"/>
    <mergeCell ref="B28:K28"/>
    <mergeCell ref="B29:B30"/>
    <mergeCell ref="C29:C30"/>
    <mergeCell ref="D29:D30"/>
    <mergeCell ref="E29:E30"/>
    <mergeCell ref="F29:H29"/>
    <mergeCell ref="I29:K30"/>
    <mergeCell ref="B32:E32"/>
    <mergeCell ref="B34:E34"/>
    <mergeCell ref="B36:E36"/>
    <mergeCell ref="B38:E38"/>
    <mergeCell ref="B44:E44"/>
    <mergeCell ref="B46:E46"/>
    <mergeCell ref="B40:E40"/>
    <mergeCell ref="B42:E42"/>
    <mergeCell ref="B48:E48"/>
    <mergeCell ref="I58:K61"/>
    <mergeCell ref="B62:K62"/>
    <mergeCell ref="B63:B64"/>
    <mergeCell ref="C63:C64"/>
    <mergeCell ref="D63:D64"/>
    <mergeCell ref="E63:E64"/>
    <mergeCell ref="F63:F64"/>
    <mergeCell ref="G63:K64"/>
    <mergeCell ref="I52:K54"/>
    <mergeCell ref="B55:K55"/>
    <mergeCell ref="B56:B57"/>
    <mergeCell ref="C56:C57"/>
    <mergeCell ref="D56:D57"/>
    <mergeCell ref="E56:E57"/>
    <mergeCell ref="F56:H56"/>
    <mergeCell ref="I56:K57"/>
    <mergeCell ref="B59:E59"/>
    <mergeCell ref="B61:E61"/>
    <mergeCell ref="G75:K76"/>
    <mergeCell ref="G77:K79"/>
    <mergeCell ref="B80:K80"/>
    <mergeCell ref="B81:B82"/>
    <mergeCell ref="C81:C82"/>
    <mergeCell ref="D81:D82"/>
    <mergeCell ref="E81:K82"/>
    <mergeCell ref="I68:K68"/>
    <mergeCell ref="G70:H70"/>
    <mergeCell ref="G72:H72"/>
    <mergeCell ref="B74:K74"/>
    <mergeCell ref="B75:B76"/>
    <mergeCell ref="C75:C76"/>
    <mergeCell ref="D75:D76"/>
    <mergeCell ref="E75:E76"/>
    <mergeCell ref="F75:F76"/>
    <mergeCell ref="B68:B69"/>
    <mergeCell ref="C68:C69"/>
    <mergeCell ref="D68:D69"/>
    <mergeCell ref="E68:E69"/>
    <mergeCell ref="F68:F69"/>
    <mergeCell ref="G68:H69"/>
    <mergeCell ref="B73:H73"/>
    <mergeCell ref="B71:H71"/>
    <mergeCell ref="D91:D92"/>
    <mergeCell ref="E91:K92"/>
    <mergeCell ref="E93:K95"/>
    <mergeCell ref="B96:K96"/>
    <mergeCell ref="E83:K85"/>
    <mergeCell ref="B86:B87"/>
    <mergeCell ref="C86:C87"/>
    <mergeCell ref="D86:D87"/>
    <mergeCell ref="E86:K87"/>
    <mergeCell ref="E88:K90"/>
    <mergeCell ref="B27:C27"/>
    <mergeCell ref="F109:K109"/>
    <mergeCell ref="G65:K67"/>
    <mergeCell ref="G104:K106"/>
    <mergeCell ref="B107:B108"/>
    <mergeCell ref="C107:C108"/>
    <mergeCell ref="D107:D108"/>
    <mergeCell ref="E107:E108"/>
    <mergeCell ref="F107:K108"/>
    <mergeCell ref="G99:K101"/>
    <mergeCell ref="B102:B103"/>
    <mergeCell ref="C102:C103"/>
    <mergeCell ref="D102:D103"/>
    <mergeCell ref="E102:E103"/>
    <mergeCell ref="F102:F103"/>
    <mergeCell ref="G102:K103"/>
    <mergeCell ref="B97:B98"/>
    <mergeCell ref="C97:C98"/>
    <mergeCell ref="D97:D98"/>
    <mergeCell ref="E97:E98"/>
    <mergeCell ref="F97:F98"/>
    <mergeCell ref="G97:K98"/>
    <mergeCell ref="B91:B92"/>
    <mergeCell ref="C91:C92"/>
  </mergeCells>
  <dataValidations count="1">
    <dataValidation type="list" allowBlank="1" showInputMessage="1" showErrorMessage="1" sqref="E109" xr:uid="{00000000-0002-0000-0100-000000000000}">
      <formula1>$B$11:$B$12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List!$B$11:$B$12</xm:f>
          </x14:formula1>
          <xm:sqref>F65:F67</xm:sqref>
        </x14:dataValidation>
        <x14:dataValidation type="list" allowBlank="1" showInputMessage="1" showErrorMessage="1" xr:uid="{00000000-0002-0000-0100-000002000000}">
          <x14:formula1>
            <xm:f>List!$B$8:$B$9</xm:f>
          </x14:formula1>
          <xm:sqref>F77:F78</xm:sqref>
        </x14:dataValidation>
        <x14:dataValidation type="list" allowBlank="1" showInputMessage="1" showErrorMessage="1" xr:uid="{00000000-0002-0000-0100-000003000000}">
          <x14:formula1>
            <xm:f>List!$C$3:$C$5</xm:f>
          </x14:formula1>
          <xm:sqref>D104:D106 D99:D101</xm:sqref>
        </x14:dataValidation>
        <x14:dataValidation type="list" allowBlank="1" showInputMessage="1" showErrorMessage="1" xr:uid="{00000000-0002-0000-0100-000004000000}">
          <x14:formula1>
            <xm:f>List!$B$3:$B$6</xm:f>
          </x14:formula1>
          <xm:sqref>E23 E25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99"/>
    <pageSetUpPr fitToPage="1"/>
  </sheetPr>
  <dimension ref="A1:K130"/>
  <sheetViews>
    <sheetView zoomScaleNormal="100" workbookViewId="0">
      <pane ySplit="1" topLeftCell="A2" activePane="bottomLeft" state="frozen"/>
      <selection pane="bottomLeft" activeCell="B4" sqref="B4:E4"/>
    </sheetView>
  </sheetViews>
  <sheetFormatPr defaultRowHeight="14.5"/>
  <cols>
    <col min="1" max="1" width="9.7265625" customWidth="1"/>
    <col min="2" max="2" width="32.1796875" customWidth="1"/>
    <col min="3" max="3" width="27.54296875" customWidth="1"/>
    <col min="4" max="4" width="19.90625" customWidth="1"/>
    <col min="5" max="5" width="18.36328125" customWidth="1"/>
    <col min="6" max="6" width="14.6328125" customWidth="1"/>
    <col min="7" max="8" width="11.6328125" customWidth="1"/>
    <col min="9" max="9" width="9.36328125" customWidth="1"/>
  </cols>
  <sheetData>
    <row r="1" spans="2:11" s="94" customFormat="1" ht="54.65" customHeight="1" thickBot="1"/>
    <row r="2" spans="2:11" s="1" customFormat="1" ht="121.25" customHeight="1">
      <c r="B2" s="233" t="s">
        <v>126</v>
      </c>
      <c r="C2" s="233"/>
      <c r="D2" s="233"/>
      <c r="E2" s="233"/>
      <c r="F2" s="233"/>
      <c r="G2" s="233"/>
      <c r="H2" s="233"/>
      <c r="I2" s="233"/>
      <c r="J2" s="233"/>
      <c r="K2" s="233"/>
    </row>
    <row r="3" spans="2:11" ht="15" thickBot="1"/>
    <row r="4" spans="2:11">
      <c r="B4" s="219" t="s">
        <v>0</v>
      </c>
      <c r="C4" s="220"/>
      <c r="D4" s="220"/>
      <c r="E4" s="234"/>
      <c r="F4" s="220" t="s">
        <v>274</v>
      </c>
      <c r="G4" s="220"/>
      <c r="H4" s="220"/>
      <c r="I4" s="220"/>
      <c r="J4" s="220"/>
      <c r="K4" s="221"/>
    </row>
    <row r="5" spans="2:11">
      <c r="B5" s="9" t="s">
        <v>12</v>
      </c>
      <c r="C5" s="235"/>
      <c r="D5" s="236"/>
      <c r="E5" s="237"/>
      <c r="F5" s="261"/>
      <c r="G5" s="261"/>
      <c r="H5" s="261"/>
      <c r="I5" s="261"/>
      <c r="J5" s="261"/>
      <c r="K5" s="262"/>
    </row>
    <row r="6" spans="2:11">
      <c r="B6" s="28" t="s">
        <v>11</v>
      </c>
      <c r="C6" s="242"/>
      <c r="D6" s="243"/>
      <c r="E6" s="244"/>
      <c r="F6" s="261"/>
      <c r="G6" s="261"/>
      <c r="H6" s="261"/>
      <c r="I6" s="261"/>
      <c r="J6" s="261"/>
      <c r="K6" s="262"/>
    </row>
    <row r="7" spans="2:11">
      <c r="B7" s="29" t="s">
        <v>10</v>
      </c>
      <c r="C7" s="245"/>
      <c r="D7" s="246"/>
      <c r="E7" s="6" t="s">
        <v>272</v>
      </c>
      <c r="F7" s="261"/>
      <c r="G7" s="261"/>
      <c r="H7" s="261"/>
      <c r="I7" s="261"/>
      <c r="J7" s="261"/>
      <c r="K7" s="262"/>
    </row>
    <row r="8" spans="2:11" ht="15" thickBot="1">
      <c r="B8" s="30" t="s">
        <v>9</v>
      </c>
      <c r="C8" s="247"/>
      <c r="D8" s="248"/>
      <c r="E8" s="46" t="s">
        <v>2</v>
      </c>
      <c r="F8" s="263"/>
      <c r="G8" s="263"/>
      <c r="H8" s="263"/>
      <c r="I8" s="263"/>
      <c r="J8" s="263"/>
      <c r="K8" s="264"/>
    </row>
    <row r="9" spans="2:11" ht="15" thickBot="1">
      <c r="B9" s="5"/>
      <c r="C9" s="5"/>
      <c r="D9" s="5"/>
      <c r="E9" s="5"/>
      <c r="F9" s="5"/>
      <c r="G9" s="5"/>
      <c r="H9" s="5"/>
      <c r="I9" s="5"/>
      <c r="J9" s="5"/>
      <c r="K9" s="5"/>
    </row>
    <row r="10" spans="2:11" ht="42.65" customHeight="1" thickBot="1">
      <c r="B10" s="249" t="s">
        <v>273</v>
      </c>
      <c r="C10" s="250"/>
      <c r="D10" s="250"/>
      <c r="E10" s="250"/>
      <c r="F10" s="250"/>
      <c r="G10" s="250"/>
      <c r="H10" s="250"/>
      <c r="I10" s="254"/>
      <c r="J10" s="255"/>
      <c r="K10" s="256"/>
    </row>
    <row r="11" spans="2:11" ht="15" thickBot="1">
      <c r="B11" s="5"/>
      <c r="C11" s="5"/>
      <c r="D11" s="5"/>
      <c r="E11" s="5"/>
      <c r="F11" s="5"/>
      <c r="G11" s="5"/>
      <c r="H11" s="5"/>
      <c r="I11" s="5"/>
      <c r="J11" s="5"/>
      <c r="K11" s="5"/>
    </row>
    <row r="12" spans="2:11">
      <c r="B12" s="219" t="s">
        <v>3</v>
      </c>
      <c r="C12" s="220"/>
      <c r="D12" s="220"/>
      <c r="E12" s="220"/>
      <c r="F12" s="220"/>
      <c r="G12" s="220"/>
      <c r="H12" s="220"/>
      <c r="I12" s="220"/>
      <c r="J12" s="220"/>
      <c r="K12" s="221"/>
    </row>
    <row r="13" spans="2:11">
      <c r="B13" s="9" t="s">
        <v>8</v>
      </c>
      <c r="C13" s="222"/>
      <c r="D13" s="223"/>
      <c r="E13" s="224" t="s">
        <v>42</v>
      </c>
      <c r="F13" s="224"/>
      <c r="G13" s="224"/>
      <c r="H13" s="224"/>
      <c r="I13" s="224"/>
      <c r="J13" s="224"/>
      <c r="K13" s="225"/>
    </row>
    <row r="14" spans="2:11">
      <c r="B14" s="8" t="s">
        <v>7</v>
      </c>
      <c r="C14" s="226"/>
      <c r="D14" s="226"/>
      <c r="E14" s="258"/>
      <c r="F14" s="259"/>
      <c r="G14" s="259"/>
      <c r="H14" s="259"/>
      <c r="I14" s="259"/>
      <c r="J14" s="259"/>
      <c r="K14" s="260"/>
    </row>
    <row r="15" spans="2:11" ht="16.25" customHeight="1">
      <c r="B15" s="230" t="s">
        <v>6</v>
      </c>
      <c r="C15" s="232"/>
      <c r="D15" s="232"/>
      <c r="E15" s="258"/>
      <c r="F15" s="259"/>
      <c r="G15" s="259"/>
      <c r="H15" s="259"/>
      <c r="I15" s="259"/>
      <c r="J15" s="259"/>
      <c r="K15" s="260"/>
    </row>
    <row r="16" spans="2:11">
      <c r="B16" s="231"/>
      <c r="C16" s="232"/>
      <c r="D16" s="232"/>
      <c r="E16" s="258"/>
      <c r="F16" s="259"/>
      <c r="G16" s="259"/>
      <c r="H16" s="259"/>
      <c r="I16" s="259"/>
      <c r="J16" s="259"/>
      <c r="K16" s="260"/>
    </row>
    <row r="17" spans="1:11">
      <c r="B17" s="231"/>
      <c r="C17" s="232"/>
      <c r="D17" s="232"/>
      <c r="E17" s="258"/>
      <c r="F17" s="259"/>
      <c r="G17" s="259"/>
      <c r="H17" s="259"/>
      <c r="I17" s="259"/>
      <c r="J17" s="259"/>
      <c r="K17" s="260"/>
    </row>
    <row r="18" spans="1:11">
      <c r="B18" s="209" t="s">
        <v>60</v>
      </c>
      <c r="C18" s="210"/>
      <c r="D18" s="210"/>
      <c r="E18" s="210"/>
      <c r="F18" s="210"/>
      <c r="G18" s="210"/>
      <c r="H18" s="210"/>
      <c r="I18" s="210"/>
      <c r="J18" s="210"/>
      <c r="K18" s="211"/>
    </row>
    <row r="19" spans="1:11">
      <c r="B19" s="209"/>
      <c r="C19" s="210"/>
      <c r="D19" s="210"/>
      <c r="E19" s="210"/>
      <c r="F19" s="210"/>
      <c r="G19" s="210"/>
      <c r="H19" s="210"/>
      <c r="I19" s="210"/>
      <c r="J19" s="210"/>
      <c r="K19" s="211"/>
    </row>
    <row r="20" spans="1:11">
      <c r="B20" s="172" t="s">
        <v>44</v>
      </c>
      <c r="C20" s="173"/>
      <c r="D20" s="173"/>
      <c r="E20" s="173"/>
      <c r="F20" s="173"/>
      <c r="G20" s="173"/>
      <c r="H20" s="173"/>
      <c r="I20" s="173"/>
      <c r="J20" s="173"/>
      <c r="K20" s="174"/>
    </row>
    <row r="21" spans="1:11" ht="14.4" customHeight="1">
      <c r="B21" s="212" t="s">
        <v>22</v>
      </c>
      <c r="C21" s="25" t="s">
        <v>4</v>
      </c>
      <c r="D21" s="20">
        <v>43831</v>
      </c>
      <c r="E21" s="214" t="s">
        <v>17</v>
      </c>
      <c r="F21" s="185" t="s">
        <v>58</v>
      </c>
      <c r="G21" s="207"/>
      <c r="H21" s="207"/>
      <c r="I21" s="207"/>
      <c r="J21" s="207"/>
      <c r="K21" s="208"/>
    </row>
    <row r="22" spans="1:11">
      <c r="B22" s="213"/>
      <c r="C22" s="26" t="s">
        <v>5</v>
      </c>
      <c r="D22" s="20">
        <v>44196</v>
      </c>
      <c r="E22" s="215"/>
      <c r="F22" s="205" t="s">
        <v>293</v>
      </c>
      <c r="G22" s="203"/>
      <c r="H22" s="203"/>
      <c r="I22" s="203"/>
      <c r="J22" s="203"/>
      <c r="K22" s="204"/>
    </row>
    <row r="23" spans="1:11" ht="19.25" customHeight="1">
      <c r="B23" s="216" t="s">
        <v>46</v>
      </c>
      <c r="C23" s="154"/>
      <c r="D23" s="12"/>
      <c r="E23" s="27" t="s">
        <v>271</v>
      </c>
      <c r="F23" s="205"/>
      <c r="G23" s="203"/>
      <c r="H23" s="203"/>
      <c r="I23" s="203"/>
      <c r="J23" s="203"/>
      <c r="K23" s="204"/>
    </row>
    <row r="24" spans="1:11" ht="19.25" customHeight="1">
      <c r="B24" s="69"/>
      <c r="C24" s="24" t="str">
        <f>B23</f>
        <v>Production output of product:</v>
      </c>
      <c r="D24" s="7">
        <f>D23*C7</f>
        <v>0</v>
      </c>
      <c r="E24" s="10" t="s">
        <v>1</v>
      </c>
      <c r="F24" s="205"/>
      <c r="G24" s="203"/>
      <c r="H24" s="203"/>
      <c r="I24" s="203"/>
      <c r="J24" s="203"/>
      <c r="K24" s="204"/>
    </row>
    <row r="25" spans="1:11" ht="19.25" customHeight="1">
      <c r="B25" s="216" t="s">
        <v>39</v>
      </c>
      <c r="C25" s="154"/>
      <c r="D25" s="12"/>
      <c r="E25" s="10" t="str">
        <f>E23</f>
        <v>unit</v>
      </c>
      <c r="F25" s="205"/>
      <c r="G25" s="203"/>
      <c r="H25" s="203"/>
      <c r="I25" s="203"/>
      <c r="J25" s="203"/>
      <c r="K25" s="204"/>
    </row>
    <row r="26" spans="1:11">
      <c r="B26" s="217" t="s">
        <v>21</v>
      </c>
      <c r="C26" s="218"/>
      <c r="D26" s="19" t="e">
        <f>(D23/D25)*100</f>
        <v>#DIV/0!</v>
      </c>
      <c r="E26" s="11" t="s">
        <v>45</v>
      </c>
      <c r="F26" s="205"/>
      <c r="G26" s="203"/>
      <c r="H26" s="203"/>
      <c r="I26" s="203"/>
      <c r="J26" s="203"/>
      <c r="K26" s="204"/>
    </row>
    <row r="27" spans="1:11">
      <c r="B27" s="153" t="s">
        <v>341</v>
      </c>
      <c r="C27" s="154"/>
      <c r="D27" s="12"/>
      <c r="E27" s="151" t="s">
        <v>45</v>
      </c>
      <c r="F27" s="70"/>
      <c r="G27" s="70"/>
      <c r="H27" s="70"/>
      <c r="I27" s="70"/>
      <c r="J27" s="70"/>
      <c r="K27" s="150"/>
    </row>
    <row r="28" spans="1:11">
      <c r="B28" s="182" t="s">
        <v>20</v>
      </c>
      <c r="C28" s="183"/>
      <c r="D28" s="183"/>
      <c r="E28" s="183"/>
      <c r="F28" s="183"/>
      <c r="G28" s="183"/>
      <c r="H28" s="183"/>
      <c r="I28" s="183"/>
      <c r="J28" s="183"/>
      <c r="K28" s="184"/>
    </row>
    <row r="29" spans="1:11" s="4" customFormat="1" ht="27.65" customHeight="1">
      <c r="B29" s="193" t="s">
        <v>25</v>
      </c>
      <c r="C29" s="166" t="s">
        <v>26</v>
      </c>
      <c r="D29" s="257" t="s">
        <v>139</v>
      </c>
      <c r="E29" s="186" t="s">
        <v>62</v>
      </c>
      <c r="F29" s="198" t="s">
        <v>337</v>
      </c>
      <c r="G29" s="199"/>
      <c r="H29" s="206"/>
      <c r="I29" s="185" t="s">
        <v>58</v>
      </c>
      <c r="J29" s="207"/>
      <c r="K29" s="208"/>
    </row>
    <row r="30" spans="1:11" s="4" customFormat="1">
      <c r="B30" s="193"/>
      <c r="C30" s="166"/>
      <c r="D30" s="186"/>
      <c r="E30" s="186"/>
      <c r="F30" s="39" t="s">
        <v>13</v>
      </c>
      <c r="G30" s="39" t="s">
        <v>14</v>
      </c>
      <c r="H30" s="44" t="s">
        <v>15</v>
      </c>
      <c r="I30" s="185"/>
      <c r="J30" s="207"/>
      <c r="K30" s="208"/>
    </row>
    <row r="31" spans="1:11">
      <c r="A31" s="3">
        <v>1</v>
      </c>
      <c r="B31" s="125"/>
      <c r="C31" s="126"/>
      <c r="D31" s="52"/>
      <c r="E31" s="127"/>
      <c r="F31" s="53"/>
      <c r="G31" s="52"/>
      <c r="H31" s="52"/>
      <c r="I31" s="205"/>
      <c r="J31" s="203"/>
      <c r="K31" s="204"/>
    </row>
    <row r="32" spans="1:11">
      <c r="A32" s="3">
        <v>1</v>
      </c>
      <c r="B32" s="190" t="s">
        <v>280</v>
      </c>
      <c r="C32" s="191"/>
      <c r="D32" s="191"/>
      <c r="E32" s="192"/>
      <c r="F32" s="45"/>
      <c r="G32" s="56"/>
      <c r="H32" s="27"/>
      <c r="I32" s="205"/>
      <c r="J32" s="203"/>
      <c r="K32" s="204"/>
    </row>
    <row r="33" spans="1:11">
      <c r="A33" s="3">
        <v>2</v>
      </c>
      <c r="B33" s="128"/>
      <c r="C33" s="33"/>
      <c r="D33" s="54"/>
      <c r="E33" s="54"/>
      <c r="F33" s="55"/>
      <c r="G33" s="54"/>
      <c r="H33" s="27"/>
      <c r="I33" s="205"/>
      <c r="J33" s="203"/>
      <c r="K33" s="204"/>
    </row>
    <row r="34" spans="1:11">
      <c r="A34" s="3">
        <v>2</v>
      </c>
      <c r="B34" s="190" t="s">
        <v>280</v>
      </c>
      <c r="C34" s="191"/>
      <c r="D34" s="191"/>
      <c r="E34" s="192"/>
      <c r="F34" s="55"/>
      <c r="G34" s="54"/>
      <c r="H34" s="56"/>
      <c r="I34" s="205"/>
      <c r="J34" s="203"/>
      <c r="K34" s="204"/>
    </row>
    <row r="35" spans="1:11">
      <c r="A35" s="3">
        <v>3</v>
      </c>
      <c r="B35" s="48"/>
      <c r="C35" s="32"/>
      <c r="D35" s="27"/>
      <c r="E35" s="27"/>
      <c r="F35" s="57"/>
      <c r="G35" s="27"/>
      <c r="H35" s="27"/>
      <c r="I35" s="205"/>
      <c r="J35" s="203"/>
      <c r="K35" s="204"/>
    </row>
    <row r="36" spans="1:11">
      <c r="A36" s="3">
        <v>3</v>
      </c>
      <c r="B36" s="190" t="s">
        <v>280</v>
      </c>
      <c r="C36" s="191"/>
      <c r="D36" s="191"/>
      <c r="E36" s="192"/>
      <c r="F36" s="57"/>
      <c r="G36" s="27"/>
      <c r="H36" s="27"/>
      <c r="I36" s="205"/>
      <c r="J36" s="203"/>
      <c r="K36" s="204"/>
    </row>
    <row r="37" spans="1:11">
      <c r="A37" s="3">
        <v>4</v>
      </c>
      <c r="B37" s="48"/>
      <c r="C37" s="32"/>
      <c r="D37" s="27"/>
      <c r="E37" s="27"/>
      <c r="F37" s="57"/>
      <c r="G37" s="27"/>
      <c r="H37" s="27"/>
      <c r="I37" s="205"/>
      <c r="J37" s="203"/>
      <c r="K37" s="204"/>
    </row>
    <row r="38" spans="1:11">
      <c r="A38" s="3">
        <v>4</v>
      </c>
      <c r="B38" s="190" t="s">
        <v>280</v>
      </c>
      <c r="C38" s="191"/>
      <c r="D38" s="191"/>
      <c r="E38" s="192"/>
      <c r="F38" s="57"/>
      <c r="G38" s="27"/>
      <c r="H38" s="27"/>
      <c r="I38" s="205"/>
      <c r="J38" s="203"/>
      <c r="K38" s="204"/>
    </row>
    <row r="39" spans="1:11">
      <c r="A39" s="3">
        <v>5</v>
      </c>
      <c r="B39" s="48"/>
      <c r="C39" s="32"/>
      <c r="D39" s="27"/>
      <c r="E39" s="27"/>
      <c r="F39" s="57"/>
      <c r="G39" s="27"/>
      <c r="H39" s="27"/>
      <c r="I39" s="205"/>
      <c r="J39" s="203"/>
      <c r="K39" s="204"/>
    </row>
    <row r="40" spans="1:11">
      <c r="A40" s="3">
        <v>5</v>
      </c>
      <c r="B40" s="190" t="s">
        <v>280</v>
      </c>
      <c r="C40" s="191"/>
      <c r="D40" s="191"/>
      <c r="E40" s="192"/>
      <c r="F40" s="57"/>
      <c r="G40" s="27"/>
      <c r="H40" s="27"/>
      <c r="I40" s="205"/>
      <c r="J40" s="203"/>
      <c r="K40" s="204"/>
    </row>
    <row r="41" spans="1:11">
      <c r="A41" s="3">
        <v>6</v>
      </c>
      <c r="B41" s="48"/>
      <c r="C41" s="32"/>
      <c r="D41" s="27"/>
      <c r="E41" s="27"/>
      <c r="F41" s="57"/>
      <c r="G41" s="27"/>
      <c r="H41" s="27"/>
      <c r="I41" s="205"/>
      <c r="J41" s="203"/>
      <c r="K41" s="204"/>
    </row>
    <row r="42" spans="1:11">
      <c r="A42" s="3">
        <v>6</v>
      </c>
      <c r="B42" s="190" t="s">
        <v>280</v>
      </c>
      <c r="C42" s="191"/>
      <c r="D42" s="191"/>
      <c r="E42" s="192"/>
      <c r="F42" s="57"/>
      <c r="G42" s="27"/>
      <c r="H42" s="27"/>
      <c r="I42" s="205"/>
      <c r="J42" s="203"/>
      <c r="K42" s="204"/>
    </row>
    <row r="43" spans="1:11">
      <c r="A43" s="3">
        <v>7</v>
      </c>
      <c r="B43" s="48"/>
      <c r="C43" s="32"/>
      <c r="D43" s="27"/>
      <c r="E43" s="27"/>
      <c r="F43" s="57"/>
      <c r="G43" s="27"/>
      <c r="H43" s="27"/>
      <c r="I43" s="205"/>
      <c r="J43" s="203"/>
      <c r="K43" s="204"/>
    </row>
    <row r="44" spans="1:11">
      <c r="A44" s="3">
        <v>7</v>
      </c>
      <c r="B44" s="190" t="s">
        <v>280</v>
      </c>
      <c r="C44" s="191"/>
      <c r="D44" s="191"/>
      <c r="E44" s="192"/>
      <c r="F44" s="55"/>
      <c r="G44" s="54"/>
      <c r="H44" s="54"/>
      <c r="I44" s="205"/>
      <c r="J44" s="203"/>
      <c r="K44" s="204"/>
    </row>
    <row r="45" spans="1:11">
      <c r="A45" s="3">
        <v>8</v>
      </c>
      <c r="B45" s="48"/>
      <c r="C45" s="32"/>
      <c r="D45" s="27"/>
      <c r="E45" s="27"/>
      <c r="F45" s="55"/>
      <c r="G45" s="54"/>
      <c r="H45" s="54"/>
      <c r="I45" s="205"/>
      <c r="J45" s="203"/>
      <c r="K45" s="204"/>
    </row>
    <row r="46" spans="1:11">
      <c r="A46" s="3">
        <v>8</v>
      </c>
      <c r="B46" s="200" t="s">
        <v>280</v>
      </c>
      <c r="C46" s="201"/>
      <c r="D46" s="201"/>
      <c r="E46" s="202"/>
      <c r="F46" s="55"/>
      <c r="G46" s="54"/>
      <c r="H46" s="54"/>
      <c r="I46" s="205"/>
      <c r="J46" s="203"/>
      <c r="K46" s="204"/>
    </row>
    <row r="47" spans="1:11">
      <c r="B47" s="182" t="s">
        <v>194</v>
      </c>
      <c r="C47" s="183"/>
      <c r="D47" s="183"/>
      <c r="E47" s="183"/>
      <c r="F47" s="183"/>
      <c r="G47" s="183"/>
      <c r="H47" s="183"/>
      <c r="I47" s="183"/>
      <c r="J47" s="183"/>
      <c r="K47" s="184"/>
    </row>
    <row r="48" spans="1:11" s="4" customFormat="1" ht="28.25" customHeight="1">
      <c r="B48" s="164" t="s">
        <v>30</v>
      </c>
      <c r="C48" s="166" t="s">
        <v>29</v>
      </c>
      <c r="D48" s="186" t="s">
        <v>40</v>
      </c>
      <c r="E48" s="165" t="s">
        <v>27</v>
      </c>
      <c r="F48" s="198" t="s">
        <v>338</v>
      </c>
      <c r="G48" s="199"/>
      <c r="H48" s="206"/>
      <c r="I48" s="169" t="s">
        <v>58</v>
      </c>
      <c r="J48" s="167"/>
      <c r="K48" s="168"/>
    </row>
    <row r="49" spans="1:11" s="4" customFormat="1" ht="15" customHeight="1">
      <c r="B49" s="164"/>
      <c r="C49" s="166"/>
      <c r="D49" s="186"/>
      <c r="E49" s="165"/>
      <c r="F49" s="23" t="s">
        <v>13</v>
      </c>
      <c r="G49" s="23" t="s">
        <v>14</v>
      </c>
      <c r="H49" s="23" t="s">
        <v>15</v>
      </c>
      <c r="I49" s="169"/>
      <c r="J49" s="167"/>
      <c r="K49" s="168"/>
    </row>
    <row r="50" spans="1:11">
      <c r="A50" s="3">
        <v>1</v>
      </c>
      <c r="B50" s="125"/>
      <c r="C50" s="31"/>
      <c r="D50" s="35"/>
      <c r="E50" s="31"/>
      <c r="F50" s="31"/>
      <c r="G50" s="31"/>
      <c r="H50" s="31"/>
      <c r="I50" s="271"/>
      <c r="J50" s="272"/>
      <c r="K50" s="273"/>
    </row>
    <row r="51" spans="1:11">
      <c r="A51" s="3">
        <v>1</v>
      </c>
      <c r="B51" s="190" t="s">
        <v>280</v>
      </c>
      <c r="C51" s="191"/>
      <c r="D51" s="191"/>
      <c r="E51" s="192"/>
      <c r="F51" s="31"/>
      <c r="G51" s="31"/>
      <c r="H51" s="31"/>
      <c r="I51" s="271"/>
      <c r="J51" s="272"/>
      <c r="K51" s="273"/>
    </row>
    <row r="52" spans="1:11">
      <c r="A52" s="3">
        <v>2</v>
      </c>
      <c r="B52" s="48"/>
      <c r="C52" s="32"/>
      <c r="D52" s="36"/>
      <c r="E52" s="32"/>
      <c r="F52" s="32"/>
      <c r="G52" s="32"/>
      <c r="H52" s="32"/>
      <c r="I52" s="271"/>
      <c r="J52" s="272"/>
      <c r="K52" s="273"/>
    </row>
    <row r="53" spans="1:11">
      <c r="A53" s="3">
        <v>2</v>
      </c>
      <c r="B53" s="190" t="s">
        <v>280</v>
      </c>
      <c r="C53" s="191"/>
      <c r="D53" s="191"/>
      <c r="E53" s="192"/>
      <c r="F53" s="34"/>
      <c r="G53" s="34"/>
      <c r="H53" s="34"/>
      <c r="I53" s="271"/>
      <c r="J53" s="272"/>
      <c r="K53" s="273"/>
    </row>
    <row r="54" spans="1:11">
      <c r="A54" s="3">
        <v>3</v>
      </c>
      <c r="B54" s="49"/>
      <c r="C54" s="34"/>
      <c r="D54" s="37"/>
      <c r="E54" s="34"/>
      <c r="F54" s="32"/>
      <c r="G54" s="32"/>
      <c r="H54" s="32"/>
      <c r="I54" s="271"/>
      <c r="J54" s="272"/>
      <c r="K54" s="273"/>
    </row>
    <row r="55" spans="1:11">
      <c r="A55" s="3">
        <v>3</v>
      </c>
      <c r="B55" s="200" t="s">
        <v>280</v>
      </c>
      <c r="C55" s="201"/>
      <c r="D55" s="201"/>
      <c r="E55" s="202"/>
      <c r="F55" s="34"/>
      <c r="G55" s="34"/>
      <c r="H55" s="34"/>
      <c r="I55" s="271"/>
      <c r="J55" s="272"/>
      <c r="K55" s="273"/>
    </row>
    <row r="56" spans="1:11">
      <c r="B56" s="195" t="s">
        <v>18</v>
      </c>
      <c r="C56" s="196"/>
      <c r="D56" s="196"/>
      <c r="E56" s="196"/>
      <c r="F56" s="196"/>
      <c r="G56" s="196"/>
      <c r="H56" s="196"/>
      <c r="I56" s="196"/>
      <c r="J56" s="196"/>
      <c r="K56" s="197"/>
    </row>
    <row r="57" spans="1:11" s="4" customFormat="1" ht="31.25" customHeight="1">
      <c r="B57" s="193" t="s">
        <v>31</v>
      </c>
      <c r="C57" s="166" t="s">
        <v>32</v>
      </c>
      <c r="D57" s="165" t="s">
        <v>40</v>
      </c>
      <c r="E57" s="165" t="s">
        <v>27</v>
      </c>
      <c r="F57" s="198" t="s">
        <v>339</v>
      </c>
      <c r="G57" s="199"/>
      <c r="H57" s="199"/>
      <c r="I57" s="169" t="s">
        <v>58</v>
      </c>
      <c r="J57" s="167"/>
      <c r="K57" s="168"/>
    </row>
    <row r="58" spans="1:11" s="4" customFormat="1" ht="17.399999999999999" customHeight="1">
      <c r="B58" s="193"/>
      <c r="C58" s="166"/>
      <c r="D58" s="165"/>
      <c r="E58" s="165"/>
      <c r="F58" s="39" t="s">
        <v>13</v>
      </c>
      <c r="G58" s="39" t="s">
        <v>14</v>
      </c>
      <c r="H58" s="16" t="s">
        <v>15</v>
      </c>
      <c r="I58" s="169"/>
      <c r="J58" s="167"/>
      <c r="K58" s="168"/>
    </row>
    <row r="59" spans="1:11">
      <c r="A59" s="3">
        <v>1</v>
      </c>
      <c r="B59" s="125" t="s">
        <v>297</v>
      </c>
      <c r="C59" s="131" t="s">
        <v>298</v>
      </c>
      <c r="D59" s="52"/>
      <c r="E59" s="31"/>
      <c r="F59" s="52"/>
      <c r="G59" s="52"/>
      <c r="H59" s="53"/>
      <c r="I59" s="205"/>
      <c r="J59" s="203"/>
      <c r="K59" s="204"/>
    </row>
    <row r="60" spans="1:11">
      <c r="A60" s="3">
        <v>1</v>
      </c>
      <c r="B60" s="190" t="s">
        <v>208</v>
      </c>
      <c r="C60" s="191"/>
      <c r="D60" s="191"/>
      <c r="E60" s="192"/>
      <c r="F60" s="52"/>
      <c r="G60" s="52"/>
      <c r="H60" s="53"/>
      <c r="I60" s="205"/>
      <c r="J60" s="203"/>
      <c r="K60" s="204"/>
    </row>
    <row r="61" spans="1:11">
      <c r="A61" s="3">
        <v>2</v>
      </c>
      <c r="B61" s="129" t="s">
        <v>295</v>
      </c>
      <c r="C61" s="38"/>
      <c r="D61" s="27"/>
      <c r="E61" s="32"/>
      <c r="F61" s="27"/>
      <c r="G61" s="27"/>
      <c r="H61" s="57"/>
      <c r="I61" s="205"/>
      <c r="J61" s="203"/>
      <c r="K61" s="204"/>
    </row>
    <row r="62" spans="1:11">
      <c r="A62" s="3">
        <v>2</v>
      </c>
      <c r="B62" s="190" t="s">
        <v>208</v>
      </c>
      <c r="C62" s="191"/>
      <c r="D62" s="191"/>
      <c r="E62" s="192"/>
      <c r="F62" s="27"/>
      <c r="G62" s="27"/>
      <c r="H62" s="57"/>
      <c r="I62" s="205"/>
      <c r="J62" s="203"/>
      <c r="K62" s="204"/>
    </row>
    <row r="63" spans="1:11">
      <c r="A63" s="3">
        <v>3</v>
      </c>
      <c r="B63" s="129" t="s">
        <v>296</v>
      </c>
      <c r="C63" s="130" t="s">
        <v>294</v>
      </c>
      <c r="D63" s="27"/>
      <c r="E63" s="32"/>
      <c r="F63" s="27"/>
      <c r="G63" s="27"/>
      <c r="H63" s="57"/>
      <c r="I63" s="205"/>
      <c r="J63" s="203"/>
      <c r="K63" s="204"/>
    </row>
    <row r="64" spans="1:11">
      <c r="A64" s="3">
        <v>3</v>
      </c>
      <c r="B64" s="190" t="s">
        <v>208</v>
      </c>
      <c r="C64" s="191"/>
      <c r="D64" s="191"/>
      <c r="E64" s="192"/>
      <c r="F64" s="27"/>
      <c r="G64" s="27"/>
      <c r="H64" s="57"/>
      <c r="I64" s="205"/>
      <c r="J64" s="203"/>
      <c r="K64" s="204"/>
    </row>
    <row r="65" spans="1:11">
      <c r="A65" s="3">
        <v>4</v>
      </c>
      <c r="B65" s="48"/>
      <c r="C65" s="38"/>
      <c r="D65" s="27"/>
      <c r="E65" s="32"/>
      <c r="F65" s="27"/>
      <c r="G65" s="27"/>
      <c r="H65" s="57"/>
      <c r="I65" s="205"/>
      <c r="J65" s="203"/>
      <c r="K65" s="204"/>
    </row>
    <row r="66" spans="1:11">
      <c r="A66" s="3">
        <v>4</v>
      </c>
      <c r="B66" s="190" t="s">
        <v>208</v>
      </c>
      <c r="C66" s="191"/>
      <c r="D66" s="191"/>
      <c r="E66" s="192"/>
      <c r="F66" s="27"/>
      <c r="G66" s="27"/>
      <c r="H66" s="57"/>
      <c r="I66" s="205"/>
      <c r="J66" s="203"/>
      <c r="K66" s="204"/>
    </row>
    <row r="67" spans="1:11">
      <c r="A67" s="3">
        <v>5</v>
      </c>
      <c r="B67" s="48"/>
      <c r="C67" s="38"/>
      <c r="D67" s="27"/>
      <c r="E67" s="32"/>
      <c r="F67" s="27"/>
      <c r="G67" s="27"/>
      <c r="H67" s="57"/>
      <c r="I67" s="205"/>
      <c r="J67" s="203"/>
      <c r="K67" s="204"/>
    </row>
    <row r="68" spans="1:11">
      <c r="A68" s="3">
        <v>5</v>
      </c>
      <c r="B68" s="190" t="s">
        <v>208</v>
      </c>
      <c r="C68" s="191"/>
      <c r="D68" s="191"/>
      <c r="E68" s="192"/>
      <c r="F68" s="27"/>
      <c r="G68" s="27"/>
      <c r="H68" s="57"/>
      <c r="I68" s="205"/>
      <c r="J68" s="203"/>
      <c r="K68" s="204"/>
    </row>
    <row r="69" spans="1:11">
      <c r="A69" s="3">
        <v>6</v>
      </c>
      <c r="B69" s="48"/>
      <c r="C69" s="38"/>
      <c r="D69" s="27"/>
      <c r="E69" s="32"/>
      <c r="F69" s="27"/>
      <c r="G69" s="27"/>
      <c r="H69" s="57"/>
      <c r="I69" s="205"/>
      <c r="J69" s="203"/>
      <c r="K69" s="204"/>
    </row>
    <row r="70" spans="1:11">
      <c r="A70" s="3">
        <v>6</v>
      </c>
      <c r="B70" s="190" t="s">
        <v>208</v>
      </c>
      <c r="C70" s="191"/>
      <c r="D70" s="191"/>
      <c r="E70" s="192"/>
      <c r="F70" s="27"/>
      <c r="G70" s="27"/>
      <c r="H70" s="57"/>
      <c r="I70" s="205"/>
      <c r="J70" s="203"/>
      <c r="K70" s="204"/>
    </row>
    <row r="71" spans="1:11">
      <c r="A71" s="3">
        <v>7</v>
      </c>
      <c r="B71" s="48"/>
      <c r="C71" s="38"/>
      <c r="D71" s="27"/>
      <c r="E71" s="32"/>
      <c r="F71" s="27"/>
      <c r="G71" s="27"/>
      <c r="H71" s="57"/>
      <c r="I71" s="205"/>
      <c r="J71" s="203"/>
      <c r="K71" s="204"/>
    </row>
    <row r="72" spans="1:11">
      <c r="A72" s="3">
        <v>7</v>
      </c>
      <c r="B72" s="200" t="s">
        <v>208</v>
      </c>
      <c r="C72" s="201"/>
      <c r="D72" s="201"/>
      <c r="E72" s="202"/>
      <c r="F72" s="56"/>
      <c r="G72" s="56"/>
      <c r="H72" s="45"/>
      <c r="I72" s="205"/>
      <c r="J72" s="203"/>
      <c r="K72" s="204"/>
    </row>
    <row r="73" spans="1:11">
      <c r="A73" s="3"/>
      <c r="B73" s="182" t="s">
        <v>41</v>
      </c>
      <c r="C73" s="183"/>
      <c r="D73" s="183"/>
      <c r="E73" s="183"/>
      <c r="F73" s="183"/>
      <c r="G73" s="183"/>
      <c r="H73" s="183"/>
      <c r="I73" s="183"/>
      <c r="J73" s="183"/>
      <c r="K73" s="184"/>
    </row>
    <row r="74" spans="1:11" ht="28.25" customHeight="1">
      <c r="B74" s="193" t="s">
        <v>34</v>
      </c>
      <c r="C74" s="166" t="s">
        <v>33</v>
      </c>
      <c r="D74" s="186" t="s">
        <v>23</v>
      </c>
      <c r="E74" s="165" t="s">
        <v>38</v>
      </c>
      <c r="F74" s="167" t="s">
        <v>24</v>
      </c>
      <c r="G74" s="169" t="s">
        <v>206</v>
      </c>
      <c r="H74" s="167"/>
      <c r="I74" s="167"/>
      <c r="J74" s="167"/>
      <c r="K74" s="168"/>
    </row>
    <row r="75" spans="1:11" ht="28.25" customHeight="1">
      <c r="B75" s="193"/>
      <c r="C75" s="166"/>
      <c r="D75" s="186"/>
      <c r="E75" s="165"/>
      <c r="F75" s="167"/>
      <c r="G75" s="169"/>
      <c r="H75" s="167"/>
      <c r="I75" s="167"/>
      <c r="J75" s="167"/>
      <c r="K75" s="168"/>
    </row>
    <row r="76" spans="1:11">
      <c r="A76" s="3">
        <v>1</v>
      </c>
      <c r="B76" s="132" t="s">
        <v>299</v>
      </c>
      <c r="C76" s="43"/>
      <c r="D76" s="58"/>
      <c r="E76" s="59"/>
      <c r="F76" s="52"/>
      <c r="G76" s="265"/>
      <c r="H76" s="266"/>
      <c r="I76" s="266"/>
      <c r="J76" s="266"/>
      <c r="K76" s="267"/>
    </row>
    <row r="77" spans="1:11">
      <c r="A77" s="3">
        <v>2</v>
      </c>
      <c r="B77" s="133" t="s">
        <v>300</v>
      </c>
      <c r="C77" s="42"/>
      <c r="D77" s="60"/>
      <c r="E77" s="61"/>
      <c r="F77" s="27"/>
      <c r="G77" s="265"/>
      <c r="H77" s="266"/>
      <c r="I77" s="266"/>
      <c r="J77" s="266"/>
      <c r="K77" s="267"/>
    </row>
    <row r="78" spans="1:11">
      <c r="A78" s="3">
        <v>3</v>
      </c>
      <c r="B78" s="50"/>
      <c r="C78" s="40"/>
      <c r="D78" s="62"/>
      <c r="E78" s="63"/>
      <c r="F78" s="63"/>
      <c r="G78" s="265"/>
      <c r="H78" s="266"/>
      <c r="I78" s="266"/>
      <c r="J78" s="266"/>
      <c r="K78" s="267"/>
    </row>
    <row r="79" spans="1:11" ht="29.4" customHeight="1">
      <c r="B79" s="164" t="s">
        <v>48</v>
      </c>
      <c r="C79" s="166" t="s">
        <v>33</v>
      </c>
      <c r="D79" s="165" t="s">
        <v>23</v>
      </c>
      <c r="E79" s="165" t="s">
        <v>38</v>
      </c>
      <c r="F79" s="166" t="s">
        <v>24</v>
      </c>
      <c r="G79" s="268" t="s">
        <v>27</v>
      </c>
      <c r="H79" s="186"/>
      <c r="I79" s="175" t="s">
        <v>340</v>
      </c>
      <c r="J79" s="176"/>
      <c r="K79" s="177"/>
    </row>
    <row r="80" spans="1:11" ht="17.399999999999999" customHeight="1">
      <c r="B80" s="164"/>
      <c r="C80" s="166"/>
      <c r="D80" s="165"/>
      <c r="E80" s="165"/>
      <c r="F80" s="166"/>
      <c r="G80" s="185"/>
      <c r="H80" s="186"/>
      <c r="I80" s="41" t="s">
        <v>13</v>
      </c>
      <c r="J80" s="41" t="s">
        <v>14</v>
      </c>
      <c r="K80" s="51" t="s">
        <v>15</v>
      </c>
    </row>
    <row r="81" spans="1:11">
      <c r="A81" s="3">
        <v>1</v>
      </c>
      <c r="B81" s="17"/>
      <c r="C81" s="43"/>
      <c r="D81" s="59"/>
      <c r="E81" s="59"/>
      <c r="F81" s="59"/>
      <c r="G81" s="178"/>
      <c r="H81" s="179"/>
      <c r="I81" s="59"/>
      <c r="J81" s="59"/>
      <c r="K81" s="64"/>
    </row>
    <row r="82" spans="1:11">
      <c r="A82" s="3">
        <v>1</v>
      </c>
      <c r="B82" s="190" t="s">
        <v>208</v>
      </c>
      <c r="C82" s="191"/>
      <c r="D82" s="191"/>
      <c r="E82" s="192"/>
      <c r="F82" s="59"/>
      <c r="G82" s="180"/>
      <c r="H82" s="181"/>
      <c r="I82" s="59"/>
      <c r="J82" s="59"/>
      <c r="K82" s="64"/>
    </row>
    <row r="83" spans="1:11">
      <c r="A83" s="3">
        <v>2</v>
      </c>
      <c r="B83" s="18"/>
      <c r="C83" s="42"/>
      <c r="D83" s="61"/>
      <c r="E83" s="61"/>
      <c r="F83" s="61"/>
      <c r="G83" s="180"/>
      <c r="H83" s="181"/>
      <c r="I83" s="61"/>
      <c r="J83" s="61"/>
      <c r="K83" s="65"/>
    </row>
    <row r="84" spans="1:11">
      <c r="A84" s="3">
        <v>2</v>
      </c>
      <c r="B84" s="190" t="s">
        <v>208</v>
      </c>
      <c r="C84" s="191"/>
      <c r="D84" s="191"/>
      <c r="E84" s="192"/>
      <c r="F84" s="63"/>
      <c r="G84" s="180"/>
      <c r="H84" s="181"/>
      <c r="I84" s="63"/>
      <c r="J84" s="63"/>
      <c r="K84" s="66"/>
    </row>
    <row r="85" spans="1:11">
      <c r="A85" s="3">
        <v>3</v>
      </c>
      <c r="B85" s="18"/>
      <c r="C85" s="42"/>
      <c r="D85" s="61"/>
      <c r="E85" s="61"/>
      <c r="F85" s="61"/>
      <c r="G85" s="180"/>
      <c r="H85" s="181"/>
      <c r="I85" s="61"/>
      <c r="J85" s="61"/>
      <c r="K85" s="65"/>
    </row>
    <row r="86" spans="1:11">
      <c r="A86" s="3">
        <v>3</v>
      </c>
      <c r="B86" s="200" t="s">
        <v>208</v>
      </c>
      <c r="C86" s="201"/>
      <c r="D86" s="201"/>
      <c r="E86" s="202"/>
      <c r="F86" s="63"/>
      <c r="G86" s="269"/>
      <c r="H86" s="270"/>
      <c r="I86" s="63"/>
      <c r="J86" s="63"/>
      <c r="K86" s="66"/>
    </row>
    <row r="87" spans="1:11">
      <c r="B87" s="182" t="s">
        <v>43</v>
      </c>
      <c r="C87" s="183"/>
      <c r="D87" s="183"/>
      <c r="E87" s="183"/>
      <c r="F87" s="183"/>
      <c r="G87" s="183"/>
      <c r="H87" s="183"/>
      <c r="I87" s="183"/>
      <c r="J87" s="183"/>
      <c r="K87" s="184"/>
    </row>
    <row r="88" spans="1:11">
      <c r="B88" s="164" t="s">
        <v>61</v>
      </c>
      <c r="C88" s="165" t="s">
        <v>33</v>
      </c>
      <c r="D88" s="165" t="s">
        <v>23</v>
      </c>
      <c r="E88" s="165" t="s">
        <v>38</v>
      </c>
      <c r="F88" s="166" t="s">
        <v>24</v>
      </c>
      <c r="G88" s="167" t="s">
        <v>207</v>
      </c>
      <c r="H88" s="167"/>
      <c r="I88" s="167"/>
      <c r="J88" s="167"/>
      <c r="K88" s="168"/>
    </row>
    <row r="89" spans="1:11" ht="40.25" customHeight="1">
      <c r="B89" s="164"/>
      <c r="C89" s="165"/>
      <c r="D89" s="165"/>
      <c r="E89" s="165"/>
      <c r="F89" s="166"/>
      <c r="G89" s="167"/>
      <c r="H89" s="167"/>
      <c r="I89" s="167"/>
      <c r="J89" s="167"/>
      <c r="K89" s="168"/>
    </row>
    <row r="90" spans="1:11">
      <c r="A90" s="3">
        <v>1</v>
      </c>
      <c r="B90" s="132" t="s">
        <v>301</v>
      </c>
      <c r="C90" s="15"/>
      <c r="D90" s="59"/>
      <c r="E90" s="59"/>
      <c r="F90" s="59"/>
      <c r="G90" s="266"/>
      <c r="H90" s="266"/>
      <c r="I90" s="266"/>
      <c r="J90" s="266"/>
      <c r="K90" s="267"/>
    </row>
    <row r="91" spans="1:11">
      <c r="A91" s="3">
        <v>2</v>
      </c>
      <c r="B91" s="18"/>
      <c r="C91" s="14"/>
      <c r="D91" s="61"/>
      <c r="E91" s="61"/>
      <c r="F91" s="61"/>
      <c r="G91" s="266"/>
      <c r="H91" s="266"/>
      <c r="I91" s="266"/>
      <c r="J91" s="266"/>
      <c r="K91" s="267"/>
    </row>
    <row r="92" spans="1:11">
      <c r="A92" s="3">
        <v>3</v>
      </c>
      <c r="B92" s="50"/>
      <c r="C92" s="40"/>
      <c r="D92" s="63"/>
      <c r="E92" s="63"/>
      <c r="F92" s="63"/>
      <c r="G92" s="266"/>
      <c r="H92" s="266"/>
      <c r="I92" s="266"/>
      <c r="J92" s="266"/>
      <c r="K92" s="267"/>
    </row>
    <row r="93" spans="1:11">
      <c r="B93" s="172" t="s">
        <v>56</v>
      </c>
      <c r="C93" s="173"/>
      <c r="D93" s="173"/>
      <c r="E93" s="173"/>
      <c r="F93" s="173"/>
      <c r="G93" s="173"/>
      <c r="H93" s="173"/>
      <c r="I93" s="173"/>
      <c r="J93" s="173"/>
      <c r="K93" s="174"/>
    </row>
    <row r="94" spans="1:11">
      <c r="B94" s="164" t="s">
        <v>52</v>
      </c>
      <c r="C94" s="165" t="s">
        <v>65</v>
      </c>
      <c r="D94" s="165" t="s">
        <v>49</v>
      </c>
      <c r="E94" s="169" t="s">
        <v>206</v>
      </c>
      <c r="F94" s="167"/>
      <c r="G94" s="167"/>
      <c r="H94" s="167"/>
      <c r="I94" s="167"/>
      <c r="J94" s="167"/>
      <c r="K94" s="168"/>
    </row>
    <row r="95" spans="1:11" ht="42.65" customHeight="1">
      <c r="B95" s="164"/>
      <c r="C95" s="165"/>
      <c r="D95" s="165"/>
      <c r="E95" s="169"/>
      <c r="F95" s="167"/>
      <c r="G95" s="167"/>
      <c r="H95" s="167"/>
      <c r="I95" s="167"/>
      <c r="J95" s="167"/>
      <c r="K95" s="168"/>
    </row>
    <row r="96" spans="1:11">
      <c r="A96" s="3">
        <v>1</v>
      </c>
      <c r="B96" s="135" t="s">
        <v>303</v>
      </c>
      <c r="C96" s="34"/>
      <c r="D96" s="56"/>
      <c r="E96" s="266"/>
      <c r="F96" s="266"/>
      <c r="G96" s="266"/>
      <c r="H96" s="266"/>
      <c r="I96" s="266"/>
      <c r="J96" s="266"/>
      <c r="K96" s="267"/>
    </row>
    <row r="97" spans="1:11">
      <c r="A97" s="3">
        <v>2</v>
      </c>
      <c r="B97" s="48"/>
      <c r="C97" s="32"/>
      <c r="D97" s="27"/>
      <c r="E97" s="266"/>
      <c r="F97" s="266"/>
      <c r="G97" s="266"/>
      <c r="H97" s="266"/>
      <c r="I97" s="266"/>
      <c r="J97" s="266"/>
      <c r="K97" s="267"/>
    </row>
    <row r="98" spans="1:11">
      <c r="A98" s="3">
        <v>3</v>
      </c>
      <c r="B98" s="49"/>
      <c r="C98" s="34"/>
      <c r="D98" s="56"/>
      <c r="E98" s="266"/>
      <c r="F98" s="266"/>
      <c r="G98" s="266"/>
      <c r="H98" s="266"/>
      <c r="I98" s="266"/>
      <c r="J98" s="266"/>
      <c r="K98" s="267"/>
    </row>
    <row r="99" spans="1:11" ht="20.399999999999999" customHeight="1">
      <c r="B99" s="164" t="s">
        <v>53</v>
      </c>
      <c r="C99" s="165" t="s">
        <v>65</v>
      </c>
      <c r="D99" s="165" t="s">
        <v>49</v>
      </c>
      <c r="E99" s="169" t="s">
        <v>206</v>
      </c>
      <c r="F99" s="167"/>
      <c r="G99" s="167"/>
      <c r="H99" s="167"/>
      <c r="I99" s="167"/>
      <c r="J99" s="167"/>
      <c r="K99" s="168"/>
    </row>
    <row r="100" spans="1:11" ht="29.4" customHeight="1">
      <c r="B100" s="164"/>
      <c r="C100" s="165"/>
      <c r="D100" s="165"/>
      <c r="E100" s="169"/>
      <c r="F100" s="167"/>
      <c r="G100" s="167"/>
      <c r="H100" s="167"/>
      <c r="I100" s="167"/>
      <c r="J100" s="167"/>
      <c r="K100" s="168"/>
    </row>
    <row r="101" spans="1:11" ht="16.75" customHeight="1">
      <c r="A101" s="3">
        <v>1</v>
      </c>
      <c r="B101" s="125" t="s">
        <v>303</v>
      </c>
      <c r="C101" s="31"/>
      <c r="D101" s="52"/>
      <c r="E101" s="266"/>
      <c r="F101" s="266"/>
      <c r="G101" s="266"/>
      <c r="H101" s="266"/>
      <c r="I101" s="266"/>
      <c r="J101" s="266"/>
      <c r="K101" s="267"/>
    </row>
    <row r="102" spans="1:11">
      <c r="A102" s="3">
        <v>2</v>
      </c>
      <c r="B102" s="48"/>
      <c r="C102" s="32"/>
      <c r="D102" s="27"/>
      <c r="E102" s="266"/>
      <c r="F102" s="266"/>
      <c r="G102" s="266"/>
      <c r="H102" s="266"/>
      <c r="I102" s="266"/>
      <c r="J102" s="266"/>
      <c r="K102" s="267"/>
    </row>
    <row r="103" spans="1:11">
      <c r="A103" s="3">
        <v>3</v>
      </c>
      <c r="B103" s="49"/>
      <c r="C103" s="34"/>
      <c r="D103" s="56"/>
      <c r="E103" s="266"/>
      <c r="F103" s="266"/>
      <c r="G103" s="266"/>
      <c r="H103" s="266"/>
      <c r="I103" s="266"/>
      <c r="J103" s="266"/>
      <c r="K103" s="267"/>
    </row>
    <row r="104" spans="1:11" ht="25.25" customHeight="1">
      <c r="B104" s="164" t="s">
        <v>54</v>
      </c>
      <c r="C104" s="165" t="s">
        <v>65</v>
      </c>
      <c r="D104" s="165" t="s">
        <v>49</v>
      </c>
      <c r="E104" s="169" t="s">
        <v>206</v>
      </c>
      <c r="F104" s="167"/>
      <c r="G104" s="167"/>
      <c r="H104" s="167"/>
      <c r="I104" s="167"/>
      <c r="J104" s="167"/>
      <c r="K104" s="168"/>
    </row>
    <row r="105" spans="1:11" ht="27" customHeight="1">
      <c r="B105" s="164"/>
      <c r="C105" s="165"/>
      <c r="D105" s="165"/>
      <c r="E105" s="169"/>
      <c r="F105" s="167"/>
      <c r="G105" s="167"/>
      <c r="H105" s="167"/>
      <c r="I105" s="167"/>
      <c r="J105" s="167"/>
      <c r="K105" s="168"/>
    </row>
    <row r="106" spans="1:11">
      <c r="A106" s="3">
        <v>1</v>
      </c>
      <c r="B106" s="125" t="s">
        <v>303</v>
      </c>
      <c r="C106" s="35"/>
      <c r="D106" s="67"/>
      <c r="E106" s="266"/>
      <c r="F106" s="266"/>
      <c r="G106" s="266"/>
      <c r="H106" s="266"/>
      <c r="I106" s="266"/>
      <c r="J106" s="266"/>
      <c r="K106" s="267"/>
    </row>
    <row r="107" spans="1:11">
      <c r="A107" s="3">
        <v>2</v>
      </c>
      <c r="B107" s="48"/>
      <c r="C107" s="36"/>
      <c r="D107" s="12"/>
      <c r="E107" s="266"/>
      <c r="F107" s="266"/>
      <c r="G107" s="266"/>
      <c r="H107" s="266"/>
      <c r="I107" s="266"/>
      <c r="J107" s="266"/>
      <c r="K107" s="267"/>
    </row>
    <row r="108" spans="1:11">
      <c r="A108" s="3">
        <v>3</v>
      </c>
      <c r="B108" s="49"/>
      <c r="C108" s="37"/>
      <c r="D108" s="68"/>
      <c r="E108" s="266"/>
      <c r="F108" s="266"/>
      <c r="G108" s="266"/>
      <c r="H108" s="266"/>
      <c r="I108" s="266"/>
      <c r="J108" s="266"/>
      <c r="K108" s="267"/>
    </row>
    <row r="109" spans="1:11">
      <c r="B109" s="172" t="s">
        <v>55</v>
      </c>
      <c r="C109" s="173"/>
      <c r="D109" s="173"/>
      <c r="E109" s="173"/>
      <c r="F109" s="173"/>
      <c r="G109" s="173"/>
      <c r="H109" s="173"/>
      <c r="I109" s="173"/>
      <c r="J109" s="173"/>
      <c r="K109" s="174"/>
    </row>
    <row r="110" spans="1:11" ht="30.65" customHeight="1">
      <c r="B110" s="164" t="s">
        <v>50</v>
      </c>
      <c r="C110" s="165" t="s">
        <v>26</v>
      </c>
      <c r="D110" s="165" t="s">
        <v>51</v>
      </c>
      <c r="E110" s="165" t="s">
        <v>66</v>
      </c>
      <c r="F110" s="165" t="s">
        <v>49</v>
      </c>
      <c r="G110" s="169" t="s">
        <v>206</v>
      </c>
      <c r="H110" s="167"/>
      <c r="I110" s="167"/>
      <c r="J110" s="167"/>
      <c r="K110" s="168"/>
    </row>
    <row r="111" spans="1:11" ht="31.75" customHeight="1">
      <c r="B111" s="164"/>
      <c r="C111" s="165"/>
      <c r="D111" s="165"/>
      <c r="E111" s="165"/>
      <c r="F111" s="165"/>
      <c r="G111" s="169"/>
      <c r="H111" s="167"/>
      <c r="I111" s="167"/>
      <c r="J111" s="167"/>
      <c r="K111" s="168"/>
    </row>
    <row r="112" spans="1:11">
      <c r="A112" s="3">
        <v>1</v>
      </c>
      <c r="B112" s="134"/>
      <c r="C112" s="21"/>
      <c r="D112" s="62"/>
      <c r="E112" s="62"/>
      <c r="F112" s="63"/>
      <c r="G112" s="265"/>
      <c r="H112" s="266"/>
      <c r="I112" s="266"/>
      <c r="J112" s="266"/>
      <c r="K112" s="267"/>
    </row>
    <row r="113" spans="1:11">
      <c r="A113" s="3">
        <v>2</v>
      </c>
      <c r="B113" s="18"/>
      <c r="C113" s="13"/>
      <c r="D113" s="60"/>
      <c r="E113" s="60"/>
      <c r="F113" s="61"/>
      <c r="G113" s="265"/>
      <c r="H113" s="266"/>
      <c r="I113" s="266"/>
      <c r="J113" s="266"/>
      <c r="K113" s="267"/>
    </row>
    <row r="114" spans="1:11">
      <c r="A114" s="3">
        <v>3</v>
      </c>
      <c r="B114" s="50"/>
      <c r="C114" s="21"/>
      <c r="D114" s="62"/>
      <c r="E114" s="62"/>
      <c r="F114" s="63"/>
      <c r="G114" s="265"/>
      <c r="H114" s="266"/>
      <c r="I114" s="266"/>
      <c r="J114" s="266"/>
      <c r="K114" s="267"/>
    </row>
    <row r="115" spans="1:11" ht="31.75" customHeight="1">
      <c r="B115" s="164" t="s">
        <v>67</v>
      </c>
      <c r="C115" s="165" t="s">
        <v>26</v>
      </c>
      <c r="D115" s="165" t="s">
        <v>51</v>
      </c>
      <c r="E115" s="165" t="s">
        <v>66</v>
      </c>
      <c r="F115" s="165" t="s">
        <v>49</v>
      </c>
      <c r="G115" s="169" t="s">
        <v>206</v>
      </c>
      <c r="H115" s="167"/>
      <c r="I115" s="167"/>
      <c r="J115" s="167"/>
      <c r="K115" s="168"/>
    </row>
    <row r="116" spans="1:11" ht="33" customHeight="1">
      <c r="B116" s="164"/>
      <c r="C116" s="165"/>
      <c r="D116" s="165"/>
      <c r="E116" s="165"/>
      <c r="F116" s="165"/>
      <c r="G116" s="169"/>
      <c r="H116" s="167"/>
      <c r="I116" s="167"/>
      <c r="J116" s="167"/>
      <c r="K116" s="168"/>
    </row>
    <row r="117" spans="1:11">
      <c r="A117" s="3">
        <v>1</v>
      </c>
      <c r="B117" s="50"/>
      <c r="C117" s="22"/>
      <c r="D117" s="63"/>
      <c r="F117" s="63"/>
      <c r="G117" s="265"/>
      <c r="H117" s="266"/>
      <c r="I117" s="266"/>
      <c r="J117" s="266"/>
      <c r="K117" s="267"/>
    </row>
    <row r="118" spans="1:11">
      <c r="A118" s="3">
        <v>2</v>
      </c>
      <c r="B118" s="18"/>
      <c r="C118" s="14"/>
      <c r="D118" s="61"/>
      <c r="E118" s="60"/>
      <c r="F118" s="61"/>
      <c r="G118" s="265"/>
      <c r="H118" s="266"/>
      <c r="I118" s="266"/>
      <c r="J118" s="266"/>
      <c r="K118" s="267"/>
    </row>
    <row r="119" spans="1:11">
      <c r="A119" s="3">
        <v>3</v>
      </c>
      <c r="B119" s="50"/>
      <c r="C119" s="22"/>
      <c r="D119" s="63"/>
      <c r="E119" s="63"/>
      <c r="F119" s="63"/>
      <c r="G119" s="265"/>
      <c r="H119" s="266"/>
      <c r="I119" s="266"/>
      <c r="J119" s="266"/>
      <c r="K119" s="267"/>
    </row>
    <row r="120" spans="1:11" ht="23.4" customHeight="1">
      <c r="B120" s="164" t="s">
        <v>275</v>
      </c>
      <c r="C120" s="165" t="s">
        <v>23</v>
      </c>
      <c r="D120" s="165" t="s">
        <v>38</v>
      </c>
      <c r="E120" s="166" t="s">
        <v>24</v>
      </c>
      <c r="F120" s="167" t="s">
        <v>206</v>
      </c>
      <c r="G120" s="167"/>
      <c r="H120" s="167"/>
      <c r="I120" s="167"/>
      <c r="J120" s="167"/>
      <c r="K120" s="168"/>
    </row>
    <row r="121" spans="1:11" ht="29.4" customHeight="1">
      <c r="B121" s="164"/>
      <c r="C121" s="165"/>
      <c r="D121" s="165"/>
      <c r="E121" s="166"/>
      <c r="F121" s="167"/>
      <c r="G121" s="167"/>
      <c r="H121" s="167"/>
      <c r="I121" s="167"/>
      <c r="J121" s="167"/>
      <c r="K121" s="168"/>
    </row>
    <row r="122" spans="1:11" ht="29.4" customHeight="1">
      <c r="B122" s="134" t="s">
        <v>302</v>
      </c>
      <c r="C122" s="120"/>
      <c r="D122" s="120"/>
      <c r="E122" s="121"/>
      <c r="F122" s="277"/>
      <c r="G122" s="278"/>
      <c r="H122" s="278"/>
      <c r="I122" s="278"/>
      <c r="J122" s="278"/>
      <c r="K122" s="279"/>
    </row>
    <row r="123" spans="1:11" ht="37.75" customHeight="1" thickBot="1">
      <c r="A123" s="3"/>
      <c r="B123" s="85"/>
      <c r="C123" s="86"/>
      <c r="D123" s="87"/>
      <c r="E123" s="87"/>
      <c r="F123" s="274"/>
      <c r="G123" s="275"/>
      <c r="H123" s="275"/>
      <c r="I123" s="275"/>
      <c r="J123" s="275"/>
      <c r="K123" s="276"/>
    </row>
    <row r="125" spans="1:11" ht="15" thickBot="1">
      <c r="B125" s="77" t="s">
        <v>68</v>
      </c>
      <c r="C125" s="5"/>
    </row>
    <row r="126" spans="1:11">
      <c r="B126" s="71" t="s">
        <v>69</v>
      </c>
      <c r="C126" s="72">
        <f>SUM(D31:D46)</f>
        <v>0</v>
      </c>
    </row>
    <row r="127" spans="1:11">
      <c r="B127" s="73" t="s">
        <v>70</v>
      </c>
      <c r="C127" s="74">
        <f>SUM(F112:F114)+D24</f>
        <v>0</v>
      </c>
    </row>
    <row r="128" spans="1:11">
      <c r="B128" s="73" t="s">
        <v>71</v>
      </c>
      <c r="C128" s="78" t="e">
        <f>C126/C127</f>
        <v>#DIV/0!</v>
      </c>
    </row>
    <row r="129" spans="2:3" ht="15" thickBot="1">
      <c r="B129" s="75" t="s">
        <v>72</v>
      </c>
      <c r="C129" s="76" t="e">
        <f>IF(AND(C128&gt;=0.95,C128&lt;=1.05), "YES","NO - check inputs and outputs")</f>
        <v>#DIV/0!</v>
      </c>
    </row>
    <row r="130" spans="2:3">
      <c r="B130" s="107" t="s">
        <v>195</v>
      </c>
    </row>
  </sheetData>
  <mergeCells count="139">
    <mergeCell ref="E96:K98"/>
    <mergeCell ref="D104:D105"/>
    <mergeCell ref="G81:H81"/>
    <mergeCell ref="E79:E80"/>
    <mergeCell ref="F79:F80"/>
    <mergeCell ref="G85:H85"/>
    <mergeCell ref="G82:H82"/>
    <mergeCell ref="G84:H84"/>
    <mergeCell ref="B82:E82"/>
    <mergeCell ref="D99:D100"/>
    <mergeCell ref="E99:K100"/>
    <mergeCell ref="E101:K103"/>
    <mergeCell ref="B110:B111"/>
    <mergeCell ref="C110:C111"/>
    <mergeCell ref="B109:K109"/>
    <mergeCell ref="F123:K123"/>
    <mergeCell ref="E106:K108"/>
    <mergeCell ref="F122:K122"/>
    <mergeCell ref="E104:K105"/>
    <mergeCell ref="I29:K30"/>
    <mergeCell ref="I31:K46"/>
    <mergeCell ref="I48:K49"/>
    <mergeCell ref="I50:K55"/>
    <mergeCell ref="E94:K95"/>
    <mergeCell ref="I57:K58"/>
    <mergeCell ref="I59:K72"/>
    <mergeCell ref="B84:E84"/>
    <mergeCell ref="B86:E86"/>
    <mergeCell ref="G90:K92"/>
    <mergeCell ref="D79:D80"/>
    <mergeCell ref="B120:B121"/>
    <mergeCell ref="C120:C121"/>
    <mergeCell ref="D120:D121"/>
    <mergeCell ref="E120:E121"/>
    <mergeCell ref="F120:K121"/>
    <mergeCell ref="G117:K119"/>
    <mergeCell ref="B115:B116"/>
    <mergeCell ref="E115:E116"/>
    <mergeCell ref="G110:K111"/>
    <mergeCell ref="G115:K116"/>
    <mergeCell ref="G112:K114"/>
    <mergeCell ref="D110:D111"/>
    <mergeCell ref="E110:E111"/>
    <mergeCell ref="F110:F111"/>
    <mergeCell ref="C115:C116"/>
    <mergeCell ref="D115:D116"/>
    <mergeCell ref="F115:F116"/>
    <mergeCell ref="B93:K93"/>
    <mergeCell ref="B94:B95"/>
    <mergeCell ref="C94:C95"/>
    <mergeCell ref="D94:D95"/>
    <mergeCell ref="B99:B100"/>
    <mergeCell ref="C99:C100"/>
    <mergeCell ref="B10:H10"/>
    <mergeCell ref="B104:B105"/>
    <mergeCell ref="C104:C105"/>
    <mergeCell ref="B73:K73"/>
    <mergeCell ref="B87:K87"/>
    <mergeCell ref="G88:K89"/>
    <mergeCell ref="G74:K75"/>
    <mergeCell ref="D88:D89"/>
    <mergeCell ref="C88:C89"/>
    <mergeCell ref="B88:B89"/>
    <mergeCell ref="E74:E75"/>
    <mergeCell ref="B74:B75"/>
    <mergeCell ref="C74:C75"/>
    <mergeCell ref="D74:D75"/>
    <mergeCell ref="G76:K78"/>
    <mergeCell ref="G79:H80"/>
    <mergeCell ref="I79:K79"/>
    <mergeCell ref="G86:H86"/>
    <mergeCell ref="G83:H83"/>
    <mergeCell ref="F74:F75"/>
    <mergeCell ref="E88:E89"/>
    <mergeCell ref="F88:F89"/>
    <mergeCell ref="B79:B80"/>
    <mergeCell ref="C79:C80"/>
    <mergeCell ref="F22:K26"/>
    <mergeCell ref="B27:C27"/>
    <mergeCell ref="B2:K2"/>
    <mergeCell ref="C48:C49"/>
    <mergeCell ref="E48:E49"/>
    <mergeCell ref="F48:H48"/>
    <mergeCell ref="D48:D49"/>
    <mergeCell ref="B48:B49"/>
    <mergeCell ref="E57:E58"/>
    <mergeCell ref="F57:H57"/>
    <mergeCell ref="D57:D58"/>
    <mergeCell ref="B4:E4"/>
    <mergeCell ref="F4:K4"/>
    <mergeCell ref="C5:E5"/>
    <mergeCell ref="C6:E6"/>
    <mergeCell ref="C7:D7"/>
    <mergeCell ref="C8:D8"/>
    <mergeCell ref="B21:B22"/>
    <mergeCell ref="F5:K8"/>
    <mergeCell ref="B28:K28"/>
    <mergeCell ref="B47:K47"/>
    <mergeCell ref="C14:D14"/>
    <mergeCell ref="B15:B17"/>
    <mergeCell ref="C15:D17"/>
    <mergeCell ref="B72:E72"/>
    <mergeCell ref="C57:C58"/>
    <mergeCell ref="B32:E32"/>
    <mergeCell ref="B34:E34"/>
    <mergeCell ref="B36:E36"/>
    <mergeCell ref="B38:E38"/>
    <mergeCell ref="B40:E40"/>
    <mergeCell ref="B42:E42"/>
    <mergeCell ref="B44:E44"/>
    <mergeCell ref="B51:E51"/>
    <mergeCell ref="B53:E53"/>
    <mergeCell ref="B56:K56"/>
    <mergeCell ref="B70:E70"/>
    <mergeCell ref="B57:B58"/>
    <mergeCell ref="I10:K10"/>
    <mergeCell ref="B55:E55"/>
    <mergeCell ref="B46:E46"/>
    <mergeCell ref="B60:E60"/>
    <mergeCell ref="B62:E62"/>
    <mergeCell ref="B64:E64"/>
    <mergeCell ref="B66:E66"/>
    <mergeCell ref="B68:E68"/>
    <mergeCell ref="F29:H29"/>
    <mergeCell ref="E29:E30"/>
    <mergeCell ref="C29:C30"/>
    <mergeCell ref="B29:B30"/>
    <mergeCell ref="D29:D30"/>
    <mergeCell ref="B20:K20"/>
    <mergeCell ref="B12:K12"/>
    <mergeCell ref="E14:K17"/>
    <mergeCell ref="E13:K13"/>
    <mergeCell ref="C13:D13"/>
    <mergeCell ref="E21:E22"/>
    <mergeCell ref="B23:C23"/>
    <mergeCell ref="B25:C25"/>
    <mergeCell ref="B26:C26"/>
    <mergeCell ref="B18:K19"/>
    <mergeCell ref="F21:K21"/>
  </mergeCells>
  <dataValidations count="1">
    <dataValidation type="list" allowBlank="1" showInputMessage="1" showErrorMessage="1" sqref="E123" xr:uid="{00000000-0002-0000-0200-000000000000}">
      <formula1>$B$11:$B$12</formula1>
    </dataValidation>
  </dataValidations>
  <pageMargins left="0.7" right="0.7" top="0.75" bottom="0.75" header="0.3" footer="0.3"/>
  <pageSetup paperSize="9" scale="4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List!$B$8:$B$9</xm:f>
          </x14:formula1>
          <xm:sqref>F90:F91</xm:sqref>
        </x14:dataValidation>
        <x14:dataValidation type="list" allowBlank="1" showInputMessage="1" showErrorMessage="1" xr:uid="{00000000-0002-0000-0200-000002000000}">
          <x14:formula1>
            <xm:f>List!$B$11:$B$12</xm:f>
          </x14:formula1>
          <xm:sqref>F76:F78</xm:sqref>
        </x14:dataValidation>
        <x14:dataValidation type="list" allowBlank="1" showInputMessage="1" showErrorMessage="1" xr:uid="{00000000-0002-0000-0200-000003000000}">
          <x14:formula1>
            <xm:f>List!$B$3:$B$6</xm:f>
          </x14:formula1>
          <xm:sqref>E23 E25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CFF"/>
    <pageSetUpPr fitToPage="1"/>
  </sheetPr>
  <dimension ref="A1:I73"/>
  <sheetViews>
    <sheetView workbookViewId="0">
      <pane ySplit="1" topLeftCell="A2" activePane="bottomLeft" state="frozen"/>
      <selection pane="bottomLeft" activeCell="B4" sqref="B4:G4"/>
    </sheetView>
  </sheetViews>
  <sheetFormatPr defaultRowHeight="14.5"/>
  <cols>
    <col min="1" max="1" width="8.90625" style="101"/>
    <col min="2" max="2" width="26" style="101" customWidth="1"/>
    <col min="3" max="3" width="25.08984375" style="101" customWidth="1"/>
    <col min="4" max="4" width="23.81640625" style="101" customWidth="1"/>
    <col min="5" max="5" width="18.36328125" style="101" customWidth="1"/>
    <col min="6" max="6" width="14.1796875" style="101" customWidth="1"/>
    <col min="7" max="7" width="15.1796875" style="101" customWidth="1"/>
  </cols>
  <sheetData>
    <row r="1" spans="1:7" s="94" customFormat="1" ht="54.65" customHeight="1" thickBot="1">
      <c r="A1" s="99"/>
      <c r="B1" s="99"/>
      <c r="C1" s="99"/>
      <c r="D1" s="99"/>
      <c r="E1" s="99"/>
      <c r="F1" s="99"/>
      <c r="G1" s="99"/>
    </row>
    <row r="2" spans="1:7" ht="64.25" customHeight="1">
      <c r="A2" s="100"/>
      <c r="B2" s="233" t="s">
        <v>73</v>
      </c>
      <c r="C2" s="233"/>
      <c r="D2" s="233"/>
      <c r="E2" s="233"/>
      <c r="F2" s="233"/>
    </row>
    <row r="3" spans="1:7" ht="15" thickBot="1">
      <c r="B3" s="5"/>
      <c r="C3" s="5"/>
      <c r="D3" s="5"/>
      <c r="E3" s="5"/>
      <c r="F3" s="5"/>
    </row>
    <row r="4" spans="1:7">
      <c r="B4" s="321" t="s">
        <v>74</v>
      </c>
      <c r="C4" s="322"/>
      <c r="D4" s="322"/>
      <c r="E4" s="322"/>
      <c r="F4" s="322"/>
      <c r="G4" s="323"/>
    </row>
    <row r="5" spans="1:7" ht="15" customHeight="1">
      <c r="B5" s="318" t="s">
        <v>75</v>
      </c>
      <c r="C5" s="319"/>
      <c r="D5" s="319"/>
      <c r="E5" s="319"/>
      <c r="F5" s="319"/>
      <c r="G5" s="320"/>
    </row>
    <row r="6" spans="1:7">
      <c r="B6" s="315" t="s">
        <v>81</v>
      </c>
      <c r="C6" s="316"/>
      <c r="D6" s="316"/>
      <c r="E6" s="316"/>
      <c r="F6" s="316"/>
      <c r="G6" s="317"/>
    </row>
    <row r="7" spans="1:7" ht="30" customHeight="1">
      <c r="A7" s="102"/>
      <c r="B7" s="306" t="s">
        <v>28</v>
      </c>
      <c r="C7" s="199"/>
      <c r="D7" s="206"/>
      <c r="E7" s="185" t="s">
        <v>253</v>
      </c>
      <c r="F7" s="207"/>
      <c r="G7" s="208"/>
    </row>
    <row r="8" spans="1:7" ht="35.4" customHeight="1">
      <c r="A8" s="102"/>
      <c r="B8" s="79" t="s">
        <v>13</v>
      </c>
      <c r="C8" s="39" t="s">
        <v>14</v>
      </c>
      <c r="D8" s="44" t="s">
        <v>15</v>
      </c>
      <c r="E8" s="185"/>
      <c r="F8" s="207"/>
      <c r="G8" s="208"/>
    </row>
    <row r="9" spans="1:7" ht="35.4" customHeight="1">
      <c r="A9" s="102"/>
      <c r="B9" s="48"/>
      <c r="C9" s="32"/>
      <c r="D9" s="36"/>
      <c r="E9" s="307" t="s">
        <v>304</v>
      </c>
      <c r="F9" s="308"/>
      <c r="G9" s="309"/>
    </row>
    <row r="10" spans="1:7" ht="35.4" customHeight="1" thickBot="1">
      <c r="A10" s="103"/>
      <c r="B10" s="80"/>
      <c r="C10" s="81"/>
      <c r="D10" s="81"/>
      <c r="E10" s="303" t="s">
        <v>288</v>
      </c>
      <c r="F10" s="304"/>
      <c r="G10" s="305"/>
    </row>
    <row r="11" spans="1:7" ht="15" thickBot="1">
      <c r="A11" s="103"/>
      <c r="B11" s="45"/>
      <c r="C11" s="45"/>
      <c r="D11" s="45"/>
      <c r="E11" s="70"/>
      <c r="F11" s="70"/>
    </row>
    <row r="12" spans="1:7">
      <c r="A12" s="103"/>
      <c r="B12" s="324" t="s">
        <v>202</v>
      </c>
      <c r="C12" s="325"/>
      <c r="D12" s="325"/>
      <c r="E12" s="325"/>
      <c r="F12" s="325"/>
      <c r="G12" s="326"/>
    </row>
    <row r="13" spans="1:7" ht="29.4" customHeight="1">
      <c r="A13" s="103"/>
      <c r="B13" s="209" t="s">
        <v>76</v>
      </c>
      <c r="C13" s="210"/>
      <c r="D13" s="210"/>
      <c r="E13" s="210"/>
      <c r="F13" s="210"/>
      <c r="G13" s="211"/>
    </row>
    <row r="14" spans="1:7" ht="13.75" customHeight="1">
      <c r="A14" s="103"/>
      <c r="B14" s="312" t="s">
        <v>79</v>
      </c>
      <c r="C14" s="313"/>
      <c r="D14" s="313"/>
      <c r="E14" s="313"/>
      <c r="F14" s="313"/>
      <c r="G14" s="314"/>
    </row>
    <row r="15" spans="1:7" ht="42" customHeight="1">
      <c r="A15" s="103"/>
      <c r="B15" s="295" t="s">
        <v>200</v>
      </c>
      <c r="C15" s="296"/>
      <c r="D15" s="296"/>
      <c r="E15" s="297" t="s">
        <v>305</v>
      </c>
      <c r="F15" s="298"/>
      <c r="G15" s="299"/>
    </row>
    <row r="16" spans="1:7" ht="29.4" customHeight="1">
      <c r="A16" s="103"/>
      <c r="B16" s="310" t="s">
        <v>78</v>
      </c>
      <c r="C16" s="311"/>
      <c r="D16" s="311"/>
      <c r="E16" s="300" t="s">
        <v>306</v>
      </c>
      <c r="F16" s="301"/>
      <c r="G16" s="302"/>
    </row>
    <row r="17" spans="1:9">
      <c r="B17" s="292" t="s">
        <v>19</v>
      </c>
      <c r="C17" s="293"/>
      <c r="D17" s="293"/>
      <c r="E17" s="293"/>
      <c r="F17" s="293"/>
      <c r="G17" s="294"/>
    </row>
    <row r="18" spans="1:9" ht="23.4" customHeight="1">
      <c r="A18" s="102"/>
      <c r="B18" s="164" t="s">
        <v>30</v>
      </c>
      <c r="C18" s="165" t="s">
        <v>77</v>
      </c>
      <c r="D18" s="165" t="s">
        <v>85</v>
      </c>
      <c r="E18" s="199" t="s">
        <v>201</v>
      </c>
      <c r="F18" s="199"/>
      <c r="G18" s="285"/>
      <c r="H18" s="101"/>
      <c r="I18" s="101"/>
    </row>
    <row r="19" spans="1:9" ht="18.649999999999999" customHeight="1">
      <c r="A19" s="102"/>
      <c r="B19" s="164"/>
      <c r="C19" s="165"/>
      <c r="D19" s="165"/>
      <c r="E19" s="39" t="s">
        <v>13</v>
      </c>
      <c r="F19" s="39" t="s">
        <v>14</v>
      </c>
      <c r="G19" s="110" t="s">
        <v>15</v>
      </c>
      <c r="H19" s="101"/>
      <c r="I19" s="101"/>
    </row>
    <row r="20" spans="1:9">
      <c r="A20" s="103">
        <v>1</v>
      </c>
      <c r="B20" s="125" t="s">
        <v>307</v>
      </c>
      <c r="C20" s="31"/>
      <c r="D20" s="35"/>
      <c r="E20" s="35"/>
      <c r="F20" s="35"/>
      <c r="G20" s="111"/>
      <c r="H20" s="101"/>
      <c r="I20" s="101" t="s">
        <v>308</v>
      </c>
    </row>
    <row r="21" spans="1:9">
      <c r="A21" s="103">
        <v>1</v>
      </c>
      <c r="B21" s="190" t="s">
        <v>281</v>
      </c>
      <c r="C21" s="191"/>
      <c r="D21" s="191"/>
      <c r="E21" s="36"/>
      <c r="F21" s="36"/>
      <c r="G21" s="112"/>
      <c r="H21" s="101"/>
      <c r="I21" s="101"/>
    </row>
    <row r="22" spans="1:9">
      <c r="A22" s="103">
        <v>2</v>
      </c>
      <c r="B22" s="48"/>
      <c r="C22" s="32"/>
      <c r="D22" s="36"/>
      <c r="E22" s="36"/>
      <c r="F22" s="36"/>
      <c r="G22" s="112"/>
      <c r="H22" s="101"/>
      <c r="I22" s="101"/>
    </row>
    <row r="23" spans="1:9">
      <c r="A23" s="103">
        <v>2</v>
      </c>
      <c r="B23" s="190" t="s">
        <v>281</v>
      </c>
      <c r="C23" s="191"/>
      <c r="D23" s="191"/>
      <c r="E23" s="36"/>
      <c r="F23" s="36"/>
      <c r="G23" s="112"/>
      <c r="H23" s="101"/>
      <c r="I23" s="101"/>
    </row>
    <row r="24" spans="1:9">
      <c r="A24" s="103">
        <v>3</v>
      </c>
      <c r="B24" s="48"/>
      <c r="C24" s="32"/>
      <c r="D24" s="36"/>
      <c r="E24" s="36"/>
      <c r="F24" s="36"/>
      <c r="G24" s="112"/>
      <c r="H24" s="101"/>
      <c r="I24" s="101"/>
    </row>
    <row r="25" spans="1:9">
      <c r="A25" s="103">
        <v>3</v>
      </c>
      <c r="B25" s="200" t="s">
        <v>282</v>
      </c>
      <c r="C25" s="201"/>
      <c r="D25" s="201"/>
      <c r="E25" s="108"/>
      <c r="F25" s="108"/>
      <c r="G25" s="113"/>
      <c r="H25" s="101"/>
      <c r="I25" s="101"/>
    </row>
    <row r="26" spans="1:9">
      <c r="A26" s="103"/>
      <c r="B26" s="292" t="s">
        <v>41</v>
      </c>
      <c r="C26" s="293"/>
      <c r="D26" s="293"/>
      <c r="E26" s="293"/>
      <c r="F26" s="293"/>
      <c r="G26" s="294"/>
    </row>
    <row r="27" spans="1:9" ht="33" customHeight="1">
      <c r="B27" s="164" t="s">
        <v>210</v>
      </c>
      <c r="C27" s="166" t="s">
        <v>80</v>
      </c>
      <c r="D27" s="165" t="s">
        <v>84</v>
      </c>
      <c r="E27" s="165" t="s">
        <v>24</v>
      </c>
      <c r="F27" s="185" t="s">
        <v>58</v>
      </c>
      <c r="G27" s="208"/>
    </row>
    <row r="28" spans="1:9" ht="33.65" customHeight="1">
      <c r="B28" s="164"/>
      <c r="C28" s="166"/>
      <c r="D28" s="165"/>
      <c r="E28" s="165"/>
      <c r="F28" s="185"/>
      <c r="G28" s="208"/>
    </row>
    <row r="29" spans="1:9">
      <c r="A29" s="103"/>
      <c r="B29" s="283" t="s">
        <v>209</v>
      </c>
      <c r="C29" s="284"/>
      <c r="D29" s="284"/>
      <c r="E29" s="284"/>
      <c r="F29" s="290"/>
      <c r="G29" s="291"/>
    </row>
    <row r="30" spans="1:9">
      <c r="A30" s="103">
        <v>1</v>
      </c>
      <c r="B30" s="132" t="s">
        <v>309</v>
      </c>
      <c r="C30" s="43"/>
      <c r="D30" s="58"/>
      <c r="E30" s="59"/>
      <c r="F30" s="290"/>
      <c r="G30" s="291"/>
    </row>
    <row r="31" spans="1:9">
      <c r="A31" s="103">
        <v>2</v>
      </c>
      <c r="B31" s="17"/>
      <c r="C31" s="43"/>
      <c r="D31" s="58"/>
      <c r="E31" s="59"/>
      <c r="F31" s="290"/>
      <c r="G31" s="291"/>
    </row>
    <row r="32" spans="1:9">
      <c r="A32" s="103"/>
      <c r="B32" s="286" t="s">
        <v>211</v>
      </c>
      <c r="C32" s="287"/>
      <c r="D32" s="287"/>
      <c r="E32" s="199" t="s">
        <v>201</v>
      </c>
      <c r="F32" s="199"/>
      <c r="G32" s="285"/>
    </row>
    <row r="33" spans="1:9">
      <c r="A33" s="103"/>
      <c r="B33" s="288"/>
      <c r="C33" s="289"/>
      <c r="D33" s="289"/>
      <c r="E33" s="109" t="s">
        <v>13</v>
      </c>
      <c r="F33" s="39" t="s">
        <v>14</v>
      </c>
      <c r="G33" s="110" t="s">
        <v>15</v>
      </c>
    </row>
    <row r="34" spans="1:9">
      <c r="A34" s="103">
        <v>1</v>
      </c>
      <c r="B34" s="17"/>
      <c r="C34" s="43"/>
      <c r="D34" s="58"/>
      <c r="E34" s="59"/>
      <c r="F34" s="59"/>
      <c r="G34" s="114"/>
    </row>
    <row r="35" spans="1:9">
      <c r="A35" s="103">
        <v>1</v>
      </c>
      <c r="B35" s="190" t="s">
        <v>281</v>
      </c>
      <c r="C35" s="191"/>
      <c r="D35" s="191"/>
      <c r="E35" s="59"/>
      <c r="F35" s="59"/>
      <c r="G35" s="112"/>
    </row>
    <row r="36" spans="1:9">
      <c r="A36" s="103">
        <v>2</v>
      </c>
      <c r="B36" s="17"/>
      <c r="C36" s="43"/>
      <c r="D36" s="58"/>
      <c r="E36" s="59"/>
      <c r="F36" s="59"/>
      <c r="G36" s="112"/>
    </row>
    <row r="37" spans="1:9">
      <c r="A37" s="103">
        <v>2</v>
      </c>
      <c r="B37" s="200" t="s">
        <v>282</v>
      </c>
      <c r="C37" s="201"/>
      <c r="D37" s="201"/>
      <c r="E37" s="63"/>
      <c r="F37" s="63"/>
      <c r="G37" s="113"/>
    </row>
    <row r="38" spans="1:9">
      <c r="B38" s="292" t="s">
        <v>43</v>
      </c>
      <c r="C38" s="293"/>
      <c r="D38" s="293"/>
      <c r="E38" s="293"/>
      <c r="F38" s="293"/>
      <c r="G38" s="294"/>
    </row>
    <row r="39" spans="1:9" ht="24" customHeight="1">
      <c r="B39" s="164" t="s">
        <v>83</v>
      </c>
      <c r="C39" s="165" t="s">
        <v>33</v>
      </c>
      <c r="D39" s="165" t="s">
        <v>84</v>
      </c>
      <c r="E39" s="166" t="s">
        <v>24</v>
      </c>
      <c r="F39" s="185" t="s">
        <v>59</v>
      </c>
      <c r="G39" s="208"/>
    </row>
    <row r="40" spans="1:9" ht="42" customHeight="1">
      <c r="B40" s="164"/>
      <c r="C40" s="165"/>
      <c r="D40" s="165"/>
      <c r="E40" s="166"/>
      <c r="F40" s="185"/>
      <c r="G40" s="208"/>
    </row>
    <row r="41" spans="1:9">
      <c r="A41" s="103">
        <v>1</v>
      </c>
      <c r="B41" s="132" t="s">
        <v>314</v>
      </c>
      <c r="C41" s="15"/>
      <c r="D41" s="59"/>
      <c r="E41" s="59"/>
      <c r="F41" s="265"/>
      <c r="G41" s="267"/>
      <c r="I41" t="s">
        <v>310</v>
      </c>
    </row>
    <row r="42" spans="1:9">
      <c r="A42" s="103">
        <v>2</v>
      </c>
      <c r="B42" s="18"/>
      <c r="C42" s="14"/>
      <c r="D42" s="61"/>
      <c r="E42" s="61"/>
      <c r="F42" s="265"/>
      <c r="G42" s="267"/>
    </row>
    <row r="43" spans="1:9">
      <c r="A43" s="103">
        <v>3</v>
      </c>
      <c r="B43" s="50"/>
      <c r="C43" s="40"/>
      <c r="D43" s="63"/>
      <c r="E43" s="63"/>
      <c r="F43" s="265"/>
      <c r="G43" s="267"/>
    </row>
    <row r="44" spans="1:9">
      <c r="B44" s="280" t="s">
        <v>56</v>
      </c>
      <c r="C44" s="281"/>
      <c r="D44" s="281"/>
      <c r="E44" s="281"/>
      <c r="F44" s="281"/>
      <c r="G44" s="282"/>
    </row>
    <row r="45" spans="1:9">
      <c r="B45" s="164" t="s">
        <v>52</v>
      </c>
      <c r="C45" s="165" t="s">
        <v>89</v>
      </c>
      <c r="D45" s="165" t="s">
        <v>96</v>
      </c>
      <c r="E45" s="169" t="s">
        <v>58</v>
      </c>
      <c r="F45" s="167"/>
      <c r="G45" s="168"/>
    </row>
    <row r="46" spans="1:9" ht="24.65" customHeight="1">
      <c r="B46" s="164"/>
      <c r="C46" s="165"/>
      <c r="D46" s="165"/>
      <c r="E46" s="169"/>
      <c r="F46" s="167"/>
      <c r="G46" s="168"/>
    </row>
    <row r="47" spans="1:9">
      <c r="A47" s="103">
        <v>1</v>
      </c>
      <c r="B47" s="135" t="s">
        <v>311</v>
      </c>
      <c r="C47" s="34"/>
      <c r="D47" s="56"/>
      <c r="E47" s="265"/>
      <c r="F47" s="266"/>
      <c r="G47" s="267"/>
    </row>
    <row r="48" spans="1:9">
      <c r="A48" s="103">
        <v>2</v>
      </c>
      <c r="B48" s="48"/>
      <c r="C48" s="32"/>
      <c r="D48" s="27"/>
      <c r="E48" s="265"/>
      <c r="F48" s="266"/>
      <c r="G48" s="267"/>
    </row>
    <row r="49" spans="1:7">
      <c r="A49" s="103">
        <v>3</v>
      </c>
      <c r="B49" s="49"/>
      <c r="C49" s="34"/>
      <c r="D49" s="56"/>
      <c r="E49" s="265"/>
      <c r="F49" s="266"/>
      <c r="G49" s="267"/>
    </row>
    <row r="50" spans="1:7" ht="24" customHeight="1">
      <c r="B50" s="164" t="s">
        <v>53</v>
      </c>
      <c r="C50" s="165" t="s">
        <v>89</v>
      </c>
      <c r="D50" s="165" t="s">
        <v>96</v>
      </c>
      <c r="E50" s="169" t="s">
        <v>58</v>
      </c>
      <c r="F50" s="167"/>
      <c r="G50" s="168"/>
    </row>
    <row r="51" spans="1:7" ht="16.75" customHeight="1">
      <c r="B51" s="164"/>
      <c r="C51" s="165"/>
      <c r="D51" s="165"/>
      <c r="E51" s="169"/>
      <c r="F51" s="167"/>
      <c r="G51" s="168"/>
    </row>
    <row r="52" spans="1:7">
      <c r="A52" s="103">
        <v>1</v>
      </c>
      <c r="B52" s="125" t="s">
        <v>311</v>
      </c>
      <c r="C52" s="31"/>
      <c r="D52" s="52"/>
      <c r="E52" s="265"/>
      <c r="F52" s="266"/>
      <c r="G52" s="267"/>
    </row>
    <row r="53" spans="1:7">
      <c r="A53" s="103">
        <v>2</v>
      </c>
      <c r="B53" s="48"/>
      <c r="C53" s="32"/>
      <c r="D53" s="27"/>
      <c r="E53" s="265"/>
      <c r="F53" s="266"/>
      <c r="G53" s="267"/>
    </row>
    <row r="54" spans="1:7">
      <c r="A54" s="103">
        <v>3</v>
      </c>
      <c r="B54" s="49"/>
      <c r="C54" s="34"/>
      <c r="D54" s="56"/>
      <c r="E54" s="265"/>
      <c r="F54" s="266"/>
      <c r="G54" s="267"/>
    </row>
    <row r="55" spans="1:7" ht="21" customHeight="1">
      <c r="B55" s="164" t="s">
        <v>54</v>
      </c>
      <c r="C55" s="165" t="s">
        <v>89</v>
      </c>
      <c r="D55" s="165" t="s">
        <v>96</v>
      </c>
      <c r="E55" s="169" t="s">
        <v>58</v>
      </c>
      <c r="F55" s="167"/>
      <c r="G55" s="168"/>
    </row>
    <row r="56" spans="1:7" ht="19.75" customHeight="1">
      <c r="B56" s="164"/>
      <c r="C56" s="165"/>
      <c r="D56" s="165"/>
      <c r="E56" s="169"/>
      <c r="F56" s="167"/>
      <c r="G56" s="168"/>
    </row>
    <row r="57" spans="1:7">
      <c r="A57" s="103">
        <v>1</v>
      </c>
      <c r="B57" s="125" t="s">
        <v>311</v>
      </c>
      <c r="C57" s="35"/>
      <c r="D57" s="67"/>
      <c r="E57" s="265"/>
      <c r="F57" s="266"/>
      <c r="G57" s="267"/>
    </row>
    <row r="58" spans="1:7">
      <c r="A58" s="103">
        <v>2</v>
      </c>
      <c r="B58" s="48"/>
      <c r="C58" s="36"/>
      <c r="D58" s="12"/>
      <c r="E58" s="265"/>
      <c r="F58" s="266"/>
      <c r="G58" s="267"/>
    </row>
    <row r="59" spans="1:7">
      <c r="A59" s="103">
        <v>3</v>
      </c>
      <c r="B59" s="49"/>
      <c r="C59" s="37"/>
      <c r="D59" s="68"/>
      <c r="E59" s="265"/>
      <c r="F59" s="266"/>
      <c r="G59" s="267"/>
    </row>
    <row r="60" spans="1:7">
      <c r="B60" s="280" t="s">
        <v>55</v>
      </c>
      <c r="C60" s="281"/>
      <c r="D60" s="281"/>
      <c r="E60" s="281"/>
      <c r="F60" s="281"/>
      <c r="G60" s="282"/>
    </row>
    <row r="61" spans="1:7" ht="19.75" customHeight="1">
      <c r="B61" s="164" t="s">
        <v>86</v>
      </c>
      <c r="C61" s="165" t="s">
        <v>90</v>
      </c>
      <c r="D61" s="165" t="s">
        <v>51</v>
      </c>
      <c r="E61" s="165" t="s">
        <v>88</v>
      </c>
      <c r="F61" s="185" t="s">
        <v>58</v>
      </c>
      <c r="G61" s="208"/>
    </row>
    <row r="62" spans="1:7" ht="33" customHeight="1">
      <c r="B62" s="164"/>
      <c r="C62" s="165"/>
      <c r="D62" s="165"/>
      <c r="E62" s="165"/>
      <c r="F62" s="185"/>
      <c r="G62" s="208"/>
    </row>
    <row r="63" spans="1:7">
      <c r="A63" s="103"/>
      <c r="B63" s="283" t="s">
        <v>203</v>
      </c>
      <c r="C63" s="284"/>
      <c r="D63" s="284"/>
      <c r="E63" s="327"/>
      <c r="F63" s="265"/>
      <c r="G63" s="267"/>
    </row>
    <row r="64" spans="1:7">
      <c r="A64" s="103">
        <v>1</v>
      </c>
      <c r="B64" s="133" t="s">
        <v>312</v>
      </c>
      <c r="C64" s="13"/>
      <c r="D64" s="136" t="s">
        <v>313</v>
      </c>
      <c r="E64" s="60"/>
      <c r="F64" s="265"/>
      <c r="G64" s="267"/>
    </row>
    <row r="65" spans="1:7">
      <c r="A65" s="103">
        <v>2</v>
      </c>
      <c r="B65" s="133" t="s">
        <v>316</v>
      </c>
      <c r="C65" s="13"/>
      <c r="D65" s="136" t="s">
        <v>317</v>
      </c>
      <c r="E65" s="60"/>
      <c r="F65" s="265"/>
      <c r="G65" s="267"/>
    </row>
    <row r="66" spans="1:7">
      <c r="A66" s="103">
        <v>3</v>
      </c>
      <c r="B66" s="18"/>
      <c r="C66" s="13"/>
      <c r="D66" s="60"/>
      <c r="E66" s="60"/>
      <c r="F66" s="265"/>
      <c r="G66" s="267"/>
    </row>
    <row r="67" spans="1:7">
      <c r="A67" s="103"/>
      <c r="B67" s="283" t="s">
        <v>204</v>
      </c>
      <c r="C67" s="284"/>
      <c r="D67" s="284"/>
      <c r="E67" s="327"/>
      <c r="F67" s="265"/>
      <c r="G67" s="267"/>
    </row>
    <row r="68" spans="1:7">
      <c r="A68" s="103">
        <v>1</v>
      </c>
      <c r="B68" s="18"/>
      <c r="C68" s="13"/>
      <c r="D68" s="60"/>
      <c r="E68" s="60"/>
      <c r="F68" s="265"/>
      <c r="G68" s="267"/>
    </row>
    <row r="69" spans="1:7">
      <c r="A69" s="103">
        <v>2</v>
      </c>
      <c r="B69" s="18"/>
      <c r="C69" s="13"/>
      <c r="D69" s="60"/>
      <c r="E69" s="60"/>
      <c r="F69" s="265"/>
      <c r="G69" s="267"/>
    </row>
    <row r="70" spans="1:7">
      <c r="A70" s="103">
        <v>3</v>
      </c>
      <c r="B70" s="50"/>
      <c r="C70" s="21"/>
      <c r="D70" s="62"/>
      <c r="E70" s="62"/>
      <c r="F70" s="265"/>
      <c r="G70" s="267"/>
    </row>
    <row r="71" spans="1:7" ht="33" customHeight="1">
      <c r="B71" s="164" t="s">
        <v>275</v>
      </c>
      <c r="C71" s="165" t="s">
        <v>82</v>
      </c>
      <c r="D71" s="165" t="s">
        <v>87</v>
      </c>
      <c r="E71" s="166" t="s">
        <v>24</v>
      </c>
      <c r="F71" s="185" t="s">
        <v>58</v>
      </c>
      <c r="G71" s="208"/>
    </row>
    <row r="72" spans="1:7" ht="33" customHeight="1">
      <c r="B72" s="164"/>
      <c r="C72" s="165"/>
      <c r="D72" s="165"/>
      <c r="E72" s="166"/>
      <c r="F72" s="185"/>
      <c r="G72" s="208"/>
    </row>
    <row r="73" spans="1:7" ht="15" thickBot="1">
      <c r="A73" s="103"/>
      <c r="B73" s="104" t="s">
        <v>315</v>
      </c>
      <c r="C73" s="105"/>
      <c r="D73" s="105"/>
      <c r="E73" s="106"/>
      <c r="F73" s="274"/>
      <c r="G73" s="276"/>
    </row>
  </sheetData>
  <mergeCells count="73">
    <mergeCell ref="E57:G59"/>
    <mergeCell ref="B60:G60"/>
    <mergeCell ref="F61:G62"/>
    <mergeCell ref="F63:G70"/>
    <mergeCell ref="E71:E72"/>
    <mergeCell ref="B61:B62"/>
    <mergeCell ref="C61:C62"/>
    <mergeCell ref="D61:D62"/>
    <mergeCell ref="E61:E62"/>
    <mergeCell ref="B63:E63"/>
    <mergeCell ref="B67:E67"/>
    <mergeCell ref="B71:B72"/>
    <mergeCell ref="C71:C72"/>
    <mergeCell ref="D71:D72"/>
    <mergeCell ref="B39:B40"/>
    <mergeCell ref="C39:C40"/>
    <mergeCell ref="D39:D40"/>
    <mergeCell ref="E39:E40"/>
    <mergeCell ref="B55:B56"/>
    <mergeCell ref="C55:C56"/>
    <mergeCell ref="D55:D56"/>
    <mergeCell ref="B50:B51"/>
    <mergeCell ref="C50:C51"/>
    <mergeCell ref="D50:D51"/>
    <mergeCell ref="E47:G49"/>
    <mergeCell ref="E50:G51"/>
    <mergeCell ref="E52:G54"/>
    <mergeCell ref="E55:G56"/>
    <mergeCell ref="D45:D46"/>
    <mergeCell ref="B2:F2"/>
    <mergeCell ref="B18:B19"/>
    <mergeCell ref="C18:C19"/>
    <mergeCell ref="D18:D19"/>
    <mergeCell ref="B25:D25"/>
    <mergeCell ref="E10:G10"/>
    <mergeCell ref="B7:D7"/>
    <mergeCell ref="E9:G9"/>
    <mergeCell ref="E7:G8"/>
    <mergeCell ref="B16:D16"/>
    <mergeCell ref="B14:G14"/>
    <mergeCell ref="B17:G17"/>
    <mergeCell ref="B6:G6"/>
    <mergeCell ref="B5:G5"/>
    <mergeCell ref="B4:G4"/>
    <mergeCell ref="B12:G12"/>
    <mergeCell ref="B26:G26"/>
    <mergeCell ref="F27:G28"/>
    <mergeCell ref="B15:D15"/>
    <mergeCell ref="B21:D21"/>
    <mergeCell ref="B23:D23"/>
    <mergeCell ref="E18:G18"/>
    <mergeCell ref="E15:G15"/>
    <mergeCell ref="E16:G16"/>
    <mergeCell ref="B27:B28"/>
    <mergeCell ref="C27:C28"/>
    <mergeCell ref="D27:D28"/>
    <mergeCell ref="E27:E28"/>
    <mergeCell ref="B13:G13"/>
    <mergeCell ref="F71:G72"/>
    <mergeCell ref="F73:G73"/>
    <mergeCell ref="B44:G44"/>
    <mergeCell ref="B29:E29"/>
    <mergeCell ref="E32:G32"/>
    <mergeCell ref="B32:D33"/>
    <mergeCell ref="F29:G31"/>
    <mergeCell ref="B35:D35"/>
    <mergeCell ref="B37:D37"/>
    <mergeCell ref="B38:G38"/>
    <mergeCell ref="F39:G40"/>
    <mergeCell ref="F41:G43"/>
    <mergeCell ref="E45:G46"/>
    <mergeCell ref="B45:B46"/>
    <mergeCell ref="C45:C46"/>
  </mergeCells>
  <dataValidations count="1">
    <dataValidation type="list" allowBlank="1" showInputMessage="1" showErrorMessage="1" sqref="E73" xr:uid="{00000000-0002-0000-0300-000000000000}">
      <formula1>$B$9:$B$10</formula1>
    </dataValidation>
  </dataValidations>
  <pageMargins left="0.7" right="0.7" top="0.75" bottom="0.75" header="0.3" footer="0.3"/>
  <pageSetup paperSize="9" scale="2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List!$B$8:$B$9</xm:f>
          </x14:formula1>
          <xm:sqref>E41:E42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B1:H337"/>
  <sheetViews>
    <sheetView workbookViewId="0">
      <pane ySplit="1" topLeftCell="A2" activePane="bottomLeft" state="frozen"/>
      <selection pane="bottomLeft" activeCell="B4" sqref="B4:F4"/>
    </sheetView>
  </sheetViews>
  <sheetFormatPr defaultRowHeight="14.5"/>
  <cols>
    <col min="2" max="2" width="26" customWidth="1"/>
    <col min="3" max="3" width="25.08984375" customWidth="1"/>
    <col min="4" max="4" width="26.81640625" customWidth="1"/>
    <col min="5" max="5" width="23.36328125" customWidth="1"/>
    <col min="6" max="6" width="18.81640625" customWidth="1"/>
    <col min="7" max="7" width="18.54296875" customWidth="1"/>
  </cols>
  <sheetData>
    <row r="1" spans="2:6" s="94" customFormat="1" ht="57.65" customHeight="1" thickBot="1"/>
    <row r="2" spans="2:6" ht="57.65" customHeight="1">
      <c r="B2" s="233" t="s">
        <v>73</v>
      </c>
      <c r="C2" s="233"/>
      <c r="D2" s="233"/>
      <c r="E2" s="233"/>
      <c r="F2" s="233"/>
    </row>
    <row r="3" spans="2:6" ht="15" thickBot="1">
      <c r="B3" s="45"/>
      <c r="C3" s="45"/>
      <c r="D3" s="45"/>
      <c r="E3" s="70"/>
      <c r="F3" s="70"/>
    </row>
    <row r="4" spans="2:6">
      <c r="B4" s="333" t="s">
        <v>91</v>
      </c>
      <c r="C4" s="334"/>
      <c r="D4" s="334"/>
      <c r="E4" s="334"/>
      <c r="F4" s="335"/>
    </row>
    <row r="5" spans="2:6" ht="26.4" customHeight="1">
      <c r="B5" s="209" t="s">
        <v>92</v>
      </c>
      <c r="C5" s="210"/>
      <c r="D5" s="210"/>
      <c r="E5" s="210"/>
      <c r="F5" s="211"/>
    </row>
    <row r="6" spans="2:6">
      <c r="B6" s="348" t="s">
        <v>94</v>
      </c>
      <c r="C6" s="349"/>
      <c r="D6" s="349"/>
      <c r="E6" s="349"/>
      <c r="F6" s="350"/>
    </row>
    <row r="7" spans="2:6" ht="85.25" customHeight="1">
      <c r="B7" s="344" t="s">
        <v>95</v>
      </c>
      <c r="C7" s="345"/>
      <c r="D7" s="351"/>
      <c r="E7" s="351"/>
      <c r="F7" s="352"/>
    </row>
    <row r="8" spans="2:6" ht="17.399999999999999" customHeight="1">
      <c r="B8" s="348" t="s">
        <v>117</v>
      </c>
      <c r="C8" s="349"/>
      <c r="D8" s="349"/>
      <c r="E8" s="349"/>
      <c r="F8" s="350"/>
    </row>
    <row r="9" spans="2:6" ht="21.65" customHeight="1">
      <c r="B9" s="164" t="s">
        <v>52</v>
      </c>
      <c r="C9" s="165" t="s">
        <v>89</v>
      </c>
      <c r="D9" s="165" t="s">
        <v>97</v>
      </c>
      <c r="E9" s="169" t="s">
        <v>58</v>
      </c>
      <c r="F9" s="168"/>
    </row>
    <row r="10" spans="2:6" ht="18.649999999999999" customHeight="1">
      <c r="B10" s="164"/>
      <c r="C10" s="165"/>
      <c r="D10" s="165"/>
      <c r="E10" s="169"/>
      <c r="F10" s="168"/>
    </row>
    <row r="11" spans="2:6">
      <c r="B11" s="49"/>
      <c r="C11" s="34"/>
      <c r="D11" s="56"/>
      <c r="E11" s="265"/>
      <c r="F11" s="267"/>
    </row>
    <row r="12" spans="2:6">
      <c r="B12" s="48"/>
      <c r="C12" s="32"/>
      <c r="D12" s="27"/>
      <c r="E12" s="265"/>
      <c r="F12" s="267"/>
    </row>
    <row r="13" spans="2:6">
      <c r="B13" s="49"/>
      <c r="C13" s="34"/>
      <c r="D13" s="56"/>
      <c r="E13" s="265"/>
      <c r="F13" s="267"/>
    </row>
    <row r="14" spans="2:6" ht="21.65" customHeight="1">
      <c r="B14" s="164" t="s">
        <v>53</v>
      </c>
      <c r="C14" s="165" t="s">
        <v>89</v>
      </c>
      <c r="D14" s="165" t="s">
        <v>97</v>
      </c>
      <c r="E14" s="169" t="s">
        <v>58</v>
      </c>
      <c r="F14" s="168"/>
    </row>
    <row r="15" spans="2:6" ht="22.25" customHeight="1">
      <c r="B15" s="164"/>
      <c r="C15" s="165"/>
      <c r="D15" s="165"/>
      <c r="E15" s="169"/>
      <c r="F15" s="168"/>
    </row>
    <row r="16" spans="2:6">
      <c r="B16" s="47"/>
      <c r="C16" s="31"/>
      <c r="D16" s="52"/>
      <c r="E16" s="265"/>
      <c r="F16" s="267"/>
    </row>
    <row r="17" spans="2:7">
      <c r="B17" s="48"/>
      <c r="C17" s="32"/>
      <c r="D17" s="27"/>
      <c r="E17" s="265"/>
      <c r="F17" s="267"/>
    </row>
    <row r="18" spans="2:7">
      <c r="B18" s="49"/>
      <c r="C18" s="34"/>
      <c r="D18" s="56"/>
      <c r="E18" s="265"/>
      <c r="F18" s="267"/>
    </row>
    <row r="19" spans="2:7" ht="24" customHeight="1">
      <c r="B19" s="164" t="s">
        <v>54</v>
      </c>
      <c r="C19" s="165" t="s">
        <v>89</v>
      </c>
      <c r="D19" s="165" t="s">
        <v>97</v>
      </c>
      <c r="E19" s="169" t="s">
        <v>58</v>
      </c>
      <c r="F19" s="168"/>
    </row>
    <row r="20" spans="2:7" ht="18" customHeight="1">
      <c r="B20" s="164"/>
      <c r="C20" s="165"/>
      <c r="D20" s="165"/>
      <c r="E20" s="169"/>
      <c r="F20" s="168"/>
    </row>
    <row r="21" spans="2:7">
      <c r="B21" s="47"/>
      <c r="C21" s="35"/>
      <c r="D21" s="67"/>
      <c r="E21" s="265"/>
      <c r="F21" s="267"/>
    </row>
    <row r="22" spans="2:7">
      <c r="B22" s="48"/>
      <c r="C22" s="36"/>
      <c r="D22" s="12"/>
      <c r="E22" s="265"/>
      <c r="F22" s="267"/>
    </row>
    <row r="23" spans="2:7" ht="15" thickBot="1">
      <c r="B23" s="82"/>
      <c r="C23" s="83"/>
      <c r="D23" s="84"/>
      <c r="E23" s="274"/>
      <c r="F23" s="276"/>
    </row>
    <row r="24" spans="2:7">
      <c r="B24" s="101"/>
      <c r="C24" s="101"/>
      <c r="D24" s="101"/>
      <c r="E24" s="101"/>
      <c r="F24" s="101"/>
      <c r="G24" s="101"/>
    </row>
    <row r="25" spans="2:7" ht="15" thickBot="1">
      <c r="B25" s="101"/>
      <c r="C25" s="101"/>
      <c r="D25" s="101"/>
      <c r="E25" s="101"/>
      <c r="F25" s="101"/>
      <c r="G25" s="101"/>
    </row>
    <row r="26" spans="2:7">
      <c r="B26" s="333" t="s">
        <v>93</v>
      </c>
      <c r="C26" s="334"/>
      <c r="D26" s="334"/>
      <c r="E26" s="334"/>
      <c r="F26" s="334"/>
      <c r="G26" s="335"/>
    </row>
    <row r="27" spans="2:7" ht="36" customHeight="1">
      <c r="B27" s="209" t="s">
        <v>217</v>
      </c>
      <c r="C27" s="210"/>
      <c r="D27" s="210"/>
      <c r="E27" s="210"/>
      <c r="F27" s="210"/>
      <c r="G27" s="211"/>
    </row>
    <row r="28" spans="2:7">
      <c r="B28" s="312" t="s">
        <v>101</v>
      </c>
      <c r="C28" s="313"/>
      <c r="D28" s="313"/>
      <c r="E28" s="313"/>
      <c r="F28" s="313"/>
      <c r="G28" s="314"/>
    </row>
    <row r="29" spans="2:7">
      <c r="B29" s="342" t="s">
        <v>200</v>
      </c>
      <c r="C29" s="343"/>
      <c r="D29" s="343"/>
      <c r="E29" s="298"/>
      <c r="F29" s="298"/>
      <c r="G29" s="299"/>
    </row>
    <row r="30" spans="2:7">
      <c r="B30" s="344" t="s">
        <v>287</v>
      </c>
      <c r="C30" s="345"/>
      <c r="D30" s="345"/>
      <c r="E30" s="346"/>
      <c r="F30" s="346"/>
      <c r="G30" s="347"/>
    </row>
    <row r="31" spans="2:7">
      <c r="B31" s="292" t="s">
        <v>19</v>
      </c>
      <c r="C31" s="293"/>
      <c r="D31" s="293"/>
      <c r="E31" s="293"/>
      <c r="F31" s="293"/>
      <c r="G31" s="294"/>
    </row>
    <row r="32" spans="2:7">
      <c r="B32" s="164" t="s">
        <v>30</v>
      </c>
      <c r="C32" s="165" t="s">
        <v>77</v>
      </c>
      <c r="D32" s="165" t="s">
        <v>214</v>
      </c>
      <c r="E32" s="199" t="s">
        <v>201</v>
      </c>
      <c r="F32" s="199"/>
      <c r="G32" s="285"/>
    </row>
    <row r="33" spans="2:7" ht="23.4" customHeight="1">
      <c r="B33" s="164"/>
      <c r="C33" s="165"/>
      <c r="D33" s="165"/>
      <c r="E33" s="39" t="s">
        <v>13</v>
      </c>
      <c r="F33" s="39" t="s">
        <v>14</v>
      </c>
      <c r="G33" s="110" t="s">
        <v>15</v>
      </c>
    </row>
    <row r="34" spans="2:7">
      <c r="B34" s="47"/>
      <c r="C34" s="31"/>
      <c r="D34" s="35"/>
      <c r="E34" s="35"/>
      <c r="F34" s="35"/>
      <c r="G34" s="111"/>
    </row>
    <row r="35" spans="2:7">
      <c r="B35" s="190" t="s">
        <v>281</v>
      </c>
      <c r="C35" s="191"/>
      <c r="D35" s="191"/>
      <c r="E35" s="36"/>
      <c r="F35" s="36"/>
      <c r="G35" s="112"/>
    </row>
    <row r="36" spans="2:7">
      <c r="B36" s="48"/>
      <c r="C36" s="32"/>
      <c r="D36" s="36"/>
      <c r="E36" s="36"/>
      <c r="F36" s="36"/>
      <c r="G36" s="112"/>
    </row>
    <row r="37" spans="2:7">
      <c r="B37" s="190" t="s">
        <v>281</v>
      </c>
      <c r="C37" s="191"/>
      <c r="D37" s="191"/>
      <c r="E37" s="36"/>
      <c r="F37" s="36"/>
      <c r="G37" s="112"/>
    </row>
    <row r="38" spans="2:7">
      <c r="B38" s="48"/>
      <c r="C38" s="32"/>
      <c r="D38" s="36"/>
      <c r="E38" s="36"/>
      <c r="F38" s="36"/>
      <c r="G38" s="112"/>
    </row>
    <row r="39" spans="2:7">
      <c r="B39" s="200" t="s">
        <v>282</v>
      </c>
      <c r="C39" s="201"/>
      <c r="D39" s="201"/>
      <c r="E39" s="108"/>
      <c r="F39" s="108"/>
      <c r="G39" s="113"/>
    </row>
    <row r="40" spans="2:7">
      <c r="B40" s="292" t="s">
        <v>41</v>
      </c>
      <c r="C40" s="293"/>
      <c r="D40" s="293"/>
      <c r="E40" s="293"/>
      <c r="F40" s="293"/>
      <c r="G40" s="294"/>
    </row>
    <row r="41" spans="2:7" ht="14.4" customHeight="1">
      <c r="B41" s="164" t="s">
        <v>210</v>
      </c>
      <c r="C41" s="166" t="s">
        <v>98</v>
      </c>
      <c r="D41" s="165" t="s">
        <v>214</v>
      </c>
      <c r="E41" s="165" t="s">
        <v>24</v>
      </c>
      <c r="F41" s="185" t="s">
        <v>58</v>
      </c>
      <c r="G41" s="208"/>
    </row>
    <row r="42" spans="2:7" ht="25.25" customHeight="1">
      <c r="B42" s="164"/>
      <c r="C42" s="166"/>
      <c r="D42" s="165"/>
      <c r="E42" s="165"/>
      <c r="F42" s="185"/>
      <c r="G42" s="208"/>
    </row>
    <row r="43" spans="2:7">
      <c r="B43" s="283" t="s">
        <v>209</v>
      </c>
      <c r="C43" s="284"/>
      <c r="D43" s="284"/>
      <c r="E43" s="284"/>
      <c r="F43" s="290"/>
      <c r="G43" s="291"/>
    </row>
    <row r="44" spans="2:7">
      <c r="B44" s="17"/>
      <c r="C44" s="43"/>
      <c r="D44" s="58"/>
      <c r="E44" s="59"/>
      <c r="F44" s="290"/>
      <c r="G44" s="291"/>
    </row>
    <row r="45" spans="2:7">
      <c r="B45" s="17"/>
      <c r="C45" s="43"/>
      <c r="D45" s="58"/>
      <c r="E45" s="59"/>
      <c r="F45" s="290"/>
      <c r="G45" s="291"/>
    </row>
    <row r="46" spans="2:7">
      <c r="B46" s="286" t="s">
        <v>211</v>
      </c>
      <c r="C46" s="287"/>
      <c r="D46" s="287"/>
      <c r="E46" s="199" t="s">
        <v>215</v>
      </c>
      <c r="F46" s="199"/>
      <c r="G46" s="285"/>
    </row>
    <row r="47" spans="2:7">
      <c r="B47" s="288"/>
      <c r="C47" s="289"/>
      <c r="D47" s="289"/>
      <c r="E47" s="109" t="s">
        <v>13</v>
      </c>
      <c r="F47" s="39" t="s">
        <v>14</v>
      </c>
      <c r="G47" s="110" t="s">
        <v>15</v>
      </c>
    </row>
    <row r="48" spans="2:7">
      <c r="B48" s="17"/>
      <c r="C48" s="43"/>
      <c r="D48" s="58"/>
      <c r="E48" s="59"/>
      <c r="F48" s="59"/>
      <c r="G48" s="114"/>
    </row>
    <row r="49" spans="2:7">
      <c r="B49" s="190" t="s">
        <v>281</v>
      </c>
      <c r="C49" s="191"/>
      <c r="D49" s="191"/>
      <c r="E49" s="59"/>
      <c r="F49" s="59"/>
      <c r="G49" s="112"/>
    </row>
    <row r="50" spans="2:7">
      <c r="B50" s="17"/>
      <c r="C50" s="43"/>
      <c r="D50" s="58"/>
      <c r="E50" s="59"/>
      <c r="F50" s="59"/>
      <c r="G50" s="112"/>
    </row>
    <row r="51" spans="2:7">
      <c r="B51" s="190" t="s">
        <v>281</v>
      </c>
      <c r="C51" s="191"/>
      <c r="D51" s="191"/>
      <c r="E51" s="63"/>
      <c r="F51" s="63"/>
      <c r="G51" s="113"/>
    </row>
    <row r="52" spans="2:7">
      <c r="B52" s="292" t="s">
        <v>43</v>
      </c>
      <c r="C52" s="293"/>
      <c r="D52" s="293"/>
      <c r="E52" s="293"/>
      <c r="F52" s="293"/>
      <c r="G52" s="294"/>
    </row>
    <row r="53" spans="2:7" ht="14.4" customHeight="1">
      <c r="B53" s="164" t="s">
        <v>264</v>
      </c>
      <c r="C53" s="165" t="s">
        <v>33</v>
      </c>
      <c r="D53" s="165" t="s">
        <v>212</v>
      </c>
      <c r="E53" s="166" t="s">
        <v>24</v>
      </c>
      <c r="F53" s="185" t="s">
        <v>59</v>
      </c>
      <c r="G53" s="208"/>
    </row>
    <row r="54" spans="2:7" ht="24" customHeight="1">
      <c r="B54" s="164"/>
      <c r="C54" s="165"/>
      <c r="D54" s="165"/>
      <c r="E54" s="166"/>
      <c r="F54" s="185"/>
      <c r="G54" s="208"/>
    </row>
    <row r="55" spans="2:7">
      <c r="B55" s="17"/>
      <c r="C55" s="15"/>
      <c r="D55" s="59"/>
      <c r="E55" s="59"/>
      <c r="F55" s="265"/>
      <c r="G55" s="267"/>
    </row>
    <row r="56" spans="2:7">
      <c r="B56" s="18"/>
      <c r="C56" s="14"/>
      <c r="D56" s="61"/>
      <c r="E56" s="61"/>
      <c r="F56" s="265"/>
      <c r="G56" s="267"/>
    </row>
    <row r="57" spans="2:7">
      <c r="B57" s="50"/>
      <c r="C57" s="40"/>
      <c r="D57" s="63"/>
      <c r="E57" s="63"/>
      <c r="F57" s="265"/>
      <c r="G57" s="267"/>
    </row>
    <row r="58" spans="2:7">
      <c r="B58" s="280" t="s">
        <v>56</v>
      </c>
      <c r="C58" s="281"/>
      <c r="D58" s="281"/>
      <c r="E58" s="281"/>
      <c r="F58" s="281"/>
      <c r="G58" s="282"/>
    </row>
    <row r="59" spans="2:7" ht="14.4" customHeight="1">
      <c r="B59" s="164" t="s">
        <v>52</v>
      </c>
      <c r="C59" s="165" t="s">
        <v>89</v>
      </c>
      <c r="D59" s="165" t="s">
        <v>212</v>
      </c>
      <c r="E59" s="169" t="s">
        <v>58</v>
      </c>
      <c r="F59" s="167"/>
      <c r="G59" s="168"/>
    </row>
    <row r="60" spans="2:7" ht="28.25" customHeight="1">
      <c r="B60" s="164"/>
      <c r="C60" s="165"/>
      <c r="D60" s="165"/>
      <c r="E60" s="169"/>
      <c r="F60" s="167"/>
      <c r="G60" s="168"/>
    </row>
    <row r="61" spans="2:7">
      <c r="B61" s="49"/>
      <c r="C61" s="34"/>
      <c r="D61" s="56"/>
      <c r="E61" s="265"/>
      <c r="F61" s="266"/>
      <c r="G61" s="267"/>
    </row>
    <row r="62" spans="2:7">
      <c r="B62" s="48"/>
      <c r="C62" s="32"/>
      <c r="D62" s="27"/>
      <c r="E62" s="265"/>
      <c r="F62" s="266"/>
      <c r="G62" s="267"/>
    </row>
    <row r="63" spans="2:7">
      <c r="B63" s="49"/>
      <c r="C63" s="34"/>
      <c r="D63" s="56"/>
      <c r="E63" s="265"/>
      <c r="F63" s="266"/>
      <c r="G63" s="267"/>
    </row>
    <row r="64" spans="2:7" ht="14.4" customHeight="1">
      <c r="B64" s="164" t="s">
        <v>53</v>
      </c>
      <c r="C64" s="165" t="s">
        <v>89</v>
      </c>
      <c r="D64" s="165" t="s">
        <v>212</v>
      </c>
      <c r="E64" s="169" t="s">
        <v>58</v>
      </c>
      <c r="F64" s="167"/>
      <c r="G64" s="168"/>
    </row>
    <row r="65" spans="2:7" ht="31.25" customHeight="1">
      <c r="B65" s="164"/>
      <c r="C65" s="165"/>
      <c r="D65" s="165"/>
      <c r="E65" s="169"/>
      <c r="F65" s="167"/>
      <c r="G65" s="168"/>
    </row>
    <row r="66" spans="2:7">
      <c r="B66" s="47"/>
      <c r="C66" s="31"/>
      <c r="D66" s="52"/>
      <c r="E66" s="265"/>
      <c r="F66" s="266"/>
      <c r="G66" s="267"/>
    </row>
    <row r="67" spans="2:7">
      <c r="B67" s="48"/>
      <c r="C67" s="32"/>
      <c r="D67" s="27"/>
      <c r="E67" s="265"/>
      <c r="F67" s="266"/>
      <c r="G67" s="267"/>
    </row>
    <row r="68" spans="2:7">
      <c r="B68" s="49"/>
      <c r="C68" s="34"/>
      <c r="D68" s="56"/>
      <c r="E68" s="265"/>
      <c r="F68" s="266"/>
      <c r="G68" s="267"/>
    </row>
    <row r="69" spans="2:7" ht="14.4" customHeight="1">
      <c r="B69" s="164" t="s">
        <v>54</v>
      </c>
      <c r="C69" s="165" t="s">
        <v>89</v>
      </c>
      <c r="D69" s="165" t="s">
        <v>212</v>
      </c>
      <c r="E69" s="169" t="s">
        <v>58</v>
      </c>
      <c r="F69" s="167"/>
      <c r="G69" s="168"/>
    </row>
    <row r="70" spans="2:7" ht="25.25" customHeight="1">
      <c r="B70" s="164"/>
      <c r="C70" s="165"/>
      <c r="D70" s="165"/>
      <c r="E70" s="169"/>
      <c r="F70" s="167"/>
      <c r="G70" s="168"/>
    </row>
    <row r="71" spans="2:7">
      <c r="B71" s="47"/>
      <c r="C71" s="35"/>
      <c r="D71" s="67"/>
      <c r="E71" s="265"/>
      <c r="F71" s="266"/>
      <c r="G71" s="267"/>
    </row>
    <row r="72" spans="2:7">
      <c r="B72" s="48"/>
      <c r="C72" s="36"/>
      <c r="D72" s="12"/>
      <c r="E72" s="265"/>
      <c r="F72" s="266"/>
      <c r="G72" s="267"/>
    </row>
    <row r="73" spans="2:7">
      <c r="B73" s="49"/>
      <c r="C73" s="37"/>
      <c r="D73" s="68"/>
      <c r="E73" s="265"/>
      <c r="F73" s="266"/>
      <c r="G73" s="267"/>
    </row>
    <row r="74" spans="2:7">
      <c r="B74" s="280" t="s">
        <v>55</v>
      </c>
      <c r="C74" s="281"/>
      <c r="D74" s="281"/>
      <c r="E74" s="281"/>
      <c r="F74" s="281"/>
      <c r="G74" s="282"/>
    </row>
    <row r="75" spans="2:7" ht="14.4" customHeight="1">
      <c r="B75" s="164" t="s">
        <v>99</v>
      </c>
      <c r="C75" s="165" t="s">
        <v>90</v>
      </c>
      <c r="D75" s="165" t="s">
        <v>51</v>
      </c>
      <c r="E75" s="165" t="s">
        <v>249</v>
      </c>
      <c r="F75" s="185" t="s">
        <v>58</v>
      </c>
      <c r="G75" s="208"/>
    </row>
    <row r="76" spans="2:7" ht="23.4" customHeight="1">
      <c r="B76" s="164"/>
      <c r="C76" s="165"/>
      <c r="D76" s="165"/>
      <c r="E76" s="165"/>
      <c r="F76" s="185"/>
      <c r="G76" s="208"/>
    </row>
    <row r="77" spans="2:7">
      <c r="B77" s="283" t="s">
        <v>203</v>
      </c>
      <c r="C77" s="284"/>
      <c r="D77" s="284"/>
      <c r="E77" s="327"/>
      <c r="F77" s="265"/>
      <c r="G77" s="267"/>
    </row>
    <row r="78" spans="2:7">
      <c r="B78" s="18"/>
      <c r="C78" s="13"/>
      <c r="D78" s="60"/>
      <c r="E78" s="60"/>
      <c r="F78" s="265"/>
      <c r="G78" s="267"/>
    </row>
    <row r="79" spans="2:7">
      <c r="B79" s="18"/>
      <c r="C79" s="13"/>
      <c r="D79" s="60"/>
      <c r="E79" s="60"/>
      <c r="F79" s="265"/>
      <c r="G79" s="267"/>
    </row>
    <row r="80" spans="2:7">
      <c r="B80" s="18"/>
      <c r="C80" s="13"/>
      <c r="D80" s="60"/>
      <c r="E80" s="60"/>
      <c r="F80" s="265"/>
      <c r="G80" s="267"/>
    </row>
    <row r="81" spans="2:8">
      <c r="B81" s="283" t="s">
        <v>216</v>
      </c>
      <c r="C81" s="284"/>
      <c r="D81" s="284"/>
      <c r="E81" s="327"/>
      <c r="F81" s="265"/>
      <c r="G81" s="267"/>
    </row>
    <row r="82" spans="2:8">
      <c r="B82" s="18"/>
      <c r="C82" s="13"/>
      <c r="D82" s="60"/>
      <c r="E82" s="60"/>
      <c r="F82" s="265"/>
      <c r="G82" s="267"/>
    </row>
    <row r="83" spans="2:8">
      <c r="B83" s="18"/>
      <c r="C83" s="13"/>
      <c r="D83" s="60"/>
      <c r="E83" s="60"/>
      <c r="F83" s="265"/>
      <c r="G83" s="267"/>
    </row>
    <row r="84" spans="2:8">
      <c r="B84" s="50"/>
      <c r="C84" s="21"/>
      <c r="D84" s="62"/>
      <c r="E84" s="62"/>
      <c r="F84" s="265"/>
      <c r="G84" s="267"/>
    </row>
    <row r="85" spans="2:8" ht="18" customHeight="1">
      <c r="B85" s="164" t="s">
        <v>275</v>
      </c>
      <c r="C85" s="165" t="s">
        <v>82</v>
      </c>
      <c r="D85" s="165" t="s">
        <v>213</v>
      </c>
      <c r="E85" s="166" t="s">
        <v>24</v>
      </c>
      <c r="F85" s="185" t="s">
        <v>58</v>
      </c>
      <c r="G85" s="208"/>
    </row>
    <row r="86" spans="2:8" ht="18.649999999999999" customHeight="1">
      <c r="B86" s="164"/>
      <c r="C86" s="165"/>
      <c r="D86" s="165"/>
      <c r="E86" s="166"/>
      <c r="F86" s="185"/>
      <c r="G86" s="208"/>
    </row>
    <row r="87" spans="2:8" ht="20.399999999999999" customHeight="1" thickBot="1">
      <c r="B87" s="104"/>
      <c r="C87" s="105"/>
      <c r="D87" s="105"/>
      <c r="E87" s="106"/>
      <c r="F87" s="274"/>
      <c r="G87" s="276"/>
    </row>
    <row r="88" spans="2:8" ht="20.399999999999999" customHeight="1">
      <c r="B88" s="101"/>
      <c r="C88" s="101"/>
      <c r="D88" s="101"/>
      <c r="E88" s="101"/>
      <c r="F88" s="101"/>
      <c r="G88" s="101"/>
      <c r="H88" s="101"/>
    </row>
    <row r="89" spans="2:8" ht="15" thickBot="1">
      <c r="B89" s="101"/>
      <c r="C89" s="101"/>
      <c r="D89" s="101"/>
      <c r="E89" s="101"/>
      <c r="F89" s="101"/>
      <c r="G89" s="101"/>
      <c r="H89" s="101"/>
    </row>
    <row r="90" spans="2:8">
      <c r="B90" s="333" t="s">
        <v>100</v>
      </c>
      <c r="C90" s="334"/>
      <c r="D90" s="334"/>
      <c r="E90" s="334"/>
      <c r="F90" s="334"/>
      <c r="G90" s="335"/>
    </row>
    <row r="91" spans="2:8" ht="31.75" customHeight="1">
      <c r="B91" s="209" t="s">
        <v>218</v>
      </c>
      <c r="C91" s="210"/>
      <c r="D91" s="210"/>
      <c r="E91" s="210"/>
      <c r="F91" s="210"/>
      <c r="G91" s="211"/>
    </row>
    <row r="92" spans="2:8">
      <c r="B92" s="312" t="s">
        <v>102</v>
      </c>
      <c r="C92" s="313"/>
      <c r="D92" s="313"/>
      <c r="E92" s="313"/>
      <c r="F92" s="313"/>
      <c r="G92" s="314"/>
    </row>
    <row r="93" spans="2:8">
      <c r="B93" s="342" t="s">
        <v>200</v>
      </c>
      <c r="C93" s="343"/>
      <c r="D93" s="343"/>
      <c r="E93" s="298"/>
      <c r="F93" s="298"/>
      <c r="G93" s="299"/>
    </row>
    <row r="94" spans="2:8">
      <c r="B94" s="344" t="s">
        <v>286</v>
      </c>
      <c r="C94" s="345"/>
      <c r="D94" s="345"/>
      <c r="E94" s="346"/>
      <c r="F94" s="346"/>
      <c r="G94" s="347"/>
    </row>
    <row r="95" spans="2:8">
      <c r="B95" s="292" t="s">
        <v>19</v>
      </c>
      <c r="C95" s="293"/>
      <c r="D95" s="293"/>
      <c r="E95" s="293"/>
      <c r="F95" s="293"/>
      <c r="G95" s="294"/>
    </row>
    <row r="96" spans="2:8">
      <c r="B96" s="164" t="s">
        <v>30</v>
      </c>
      <c r="C96" s="165" t="s">
        <v>77</v>
      </c>
      <c r="D96" s="165" t="s">
        <v>219</v>
      </c>
      <c r="E96" s="199" t="s">
        <v>215</v>
      </c>
      <c r="F96" s="199"/>
      <c r="G96" s="285"/>
    </row>
    <row r="97" spans="2:7" ht="30" customHeight="1">
      <c r="B97" s="164"/>
      <c r="C97" s="165"/>
      <c r="D97" s="165"/>
      <c r="E97" s="39" t="s">
        <v>13</v>
      </c>
      <c r="F97" s="39" t="s">
        <v>14</v>
      </c>
      <c r="G97" s="110" t="s">
        <v>15</v>
      </c>
    </row>
    <row r="98" spans="2:7">
      <c r="B98" s="47"/>
      <c r="C98" s="31"/>
      <c r="D98" s="35"/>
      <c r="E98" s="35"/>
      <c r="F98" s="35"/>
      <c r="G98" s="111"/>
    </row>
    <row r="99" spans="2:7">
      <c r="B99" s="190" t="s">
        <v>281</v>
      </c>
      <c r="C99" s="191"/>
      <c r="D99" s="191"/>
      <c r="E99" s="36"/>
      <c r="F99" s="36"/>
      <c r="G99" s="112"/>
    </row>
    <row r="100" spans="2:7">
      <c r="B100" s="48"/>
      <c r="C100" s="32"/>
      <c r="D100" s="36"/>
      <c r="E100" s="36"/>
      <c r="F100" s="36"/>
      <c r="G100" s="112"/>
    </row>
    <row r="101" spans="2:7">
      <c r="B101" s="190" t="s">
        <v>281</v>
      </c>
      <c r="C101" s="191"/>
      <c r="D101" s="191"/>
      <c r="E101" s="36"/>
      <c r="F101" s="36"/>
      <c r="G101" s="112"/>
    </row>
    <row r="102" spans="2:7">
      <c r="B102" s="48"/>
      <c r="C102" s="32"/>
      <c r="D102" s="36"/>
      <c r="E102" s="36"/>
      <c r="F102" s="36"/>
      <c r="G102" s="112"/>
    </row>
    <row r="103" spans="2:7">
      <c r="B103" s="200" t="s">
        <v>282</v>
      </c>
      <c r="C103" s="201"/>
      <c r="D103" s="201"/>
      <c r="E103" s="108"/>
      <c r="F103" s="108"/>
      <c r="G103" s="113"/>
    </row>
    <row r="104" spans="2:7">
      <c r="B104" s="292" t="s">
        <v>41</v>
      </c>
      <c r="C104" s="293"/>
      <c r="D104" s="293"/>
      <c r="E104" s="293"/>
      <c r="F104" s="293"/>
      <c r="G104" s="294"/>
    </row>
    <row r="105" spans="2:7" ht="14.4" customHeight="1">
      <c r="B105" s="164" t="s">
        <v>210</v>
      </c>
      <c r="C105" s="166" t="s">
        <v>104</v>
      </c>
      <c r="D105" s="165" t="s">
        <v>219</v>
      </c>
      <c r="E105" s="165" t="s">
        <v>24</v>
      </c>
      <c r="F105" s="185" t="s">
        <v>58</v>
      </c>
      <c r="G105" s="208"/>
    </row>
    <row r="106" spans="2:7" ht="33" customHeight="1">
      <c r="B106" s="164"/>
      <c r="C106" s="166"/>
      <c r="D106" s="165"/>
      <c r="E106" s="165"/>
      <c r="F106" s="185"/>
      <c r="G106" s="208"/>
    </row>
    <row r="107" spans="2:7">
      <c r="B107" s="283" t="s">
        <v>209</v>
      </c>
      <c r="C107" s="284"/>
      <c r="D107" s="284"/>
      <c r="E107" s="284"/>
      <c r="F107" s="290"/>
      <c r="G107" s="291"/>
    </row>
    <row r="108" spans="2:7">
      <c r="B108" s="17"/>
      <c r="C108" s="43"/>
      <c r="D108" s="58"/>
      <c r="E108" s="59"/>
      <c r="F108" s="290"/>
      <c r="G108" s="291"/>
    </row>
    <row r="109" spans="2:7">
      <c r="B109" s="17"/>
      <c r="C109" s="43"/>
      <c r="D109" s="58"/>
      <c r="E109" s="59"/>
      <c r="F109" s="290"/>
      <c r="G109" s="291"/>
    </row>
    <row r="110" spans="2:7">
      <c r="B110" s="286" t="s">
        <v>211</v>
      </c>
      <c r="C110" s="287"/>
      <c r="D110" s="287"/>
      <c r="E110" s="199" t="s">
        <v>215</v>
      </c>
      <c r="F110" s="199"/>
      <c r="G110" s="285"/>
    </row>
    <row r="111" spans="2:7">
      <c r="B111" s="288"/>
      <c r="C111" s="289"/>
      <c r="D111" s="289"/>
      <c r="E111" s="109" t="s">
        <v>13</v>
      </c>
      <c r="F111" s="39" t="s">
        <v>14</v>
      </c>
      <c r="G111" s="110" t="s">
        <v>15</v>
      </c>
    </row>
    <row r="112" spans="2:7">
      <c r="B112" s="17"/>
      <c r="C112" s="43"/>
      <c r="D112" s="58"/>
      <c r="E112" s="59"/>
      <c r="F112" s="59"/>
      <c r="G112" s="114"/>
    </row>
    <row r="113" spans="2:7">
      <c r="B113" s="190" t="s">
        <v>281</v>
      </c>
      <c r="C113" s="191"/>
      <c r="D113" s="191"/>
      <c r="E113" s="59"/>
      <c r="F113" s="59"/>
      <c r="G113" s="112"/>
    </row>
    <row r="114" spans="2:7">
      <c r="B114" s="17"/>
      <c r="C114" s="43"/>
      <c r="D114" s="58"/>
      <c r="E114" s="59"/>
      <c r="F114" s="59"/>
      <c r="G114" s="112"/>
    </row>
    <row r="115" spans="2:7">
      <c r="B115" s="190" t="s">
        <v>281</v>
      </c>
      <c r="C115" s="191"/>
      <c r="D115" s="191"/>
      <c r="E115" s="63"/>
      <c r="F115" s="63"/>
      <c r="G115" s="113"/>
    </row>
    <row r="116" spans="2:7">
      <c r="B116" s="292" t="s">
        <v>43</v>
      </c>
      <c r="C116" s="293"/>
      <c r="D116" s="293"/>
      <c r="E116" s="293"/>
      <c r="F116" s="293"/>
      <c r="G116" s="294"/>
    </row>
    <row r="117" spans="2:7" ht="14.4" customHeight="1">
      <c r="B117" s="164" t="s">
        <v>220</v>
      </c>
      <c r="C117" s="165" t="s">
        <v>33</v>
      </c>
      <c r="D117" s="165" t="s">
        <v>219</v>
      </c>
      <c r="E117" s="166" t="s">
        <v>24</v>
      </c>
      <c r="F117" s="185" t="s">
        <v>59</v>
      </c>
      <c r="G117" s="208"/>
    </row>
    <row r="118" spans="2:7" ht="30" customHeight="1">
      <c r="B118" s="164"/>
      <c r="C118" s="165"/>
      <c r="D118" s="165"/>
      <c r="E118" s="166"/>
      <c r="F118" s="185"/>
      <c r="G118" s="208"/>
    </row>
    <row r="119" spans="2:7">
      <c r="B119" s="17"/>
      <c r="C119" s="15"/>
      <c r="D119" s="59"/>
      <c r="E119" s="59"/>
      <c r="F119" s="265"/>
      <c r="G119" s="267"/>
    </row>
    <row r="120" spans="2:7">
      <c r="B120" s="18"/>
      <c r="C120" s="14"/>
      <c r="D120" s="61"/>
      <c r="E120" s="61"/>
      <c r="F120" s="265"/>
      <c r="G120" s="267"/>
    </row>
    <row r="121" spans="2:7">
      <c r="B121" s="50"/>
      <c r="C121" s="40"/>
      <c r="D121" s="63"/>
      <c r="E121" s="63"/>
      <c r="F121" s="265"/>
      <c r="G121" s="267"/>
    </row>
    <row r="122" spans="2:7">
      <c r="B122" s="280" t="s">
        <v>56</v>
      </c>
      <c r="C122" s="281"/>
      <c r="D122" s="281"/>
      <c r="E122" s="281"/>
      <c r="F122" s="281"/>
      <c r="G122" s="282"/>
    </row>
    <row r="123" spans="2:7">
      <c r="B123" s="164" t="s">
        <v>52</v>
      </c>
      <c r="C123" s="165" t="s">
        <v>89</v>
      </c>
      <c r="D123" s="165" t="s">
        <v>250</v>
      </c>
      <c r="E123" s="169" t="s">
        <v>58</v>
      </c>
      <c r="F123" s="167"/>
      <c r="G123" s="168"/>
    </row>
    <row r="124" spans="2:7" ht="29.4" customHeight="1">
      <c r="B124" s="164"/>
      <c r="C124" s="165"/>
      <c r="D124" s="165"/>
      <c r="E124" s="169"/>
      <c r="F124" s="167"/>
      <c r="G124" s="168"/>
    </row>
    <row r="125" spans="2:7">
      <c r="B125" s="49"/>
      <c r="C125" s="34"/>
      <c r="D125" s="56"/>
      <c r="E125" s="265"/>
      <c r="F125" s="266"/>
      <c r="G125" s="267"/>
    </row>
    <row r="126" spans="2:7">
      <c r="B126" s="48"/>
      <c r="C126" s="32"/>
      <c r="D126" s="27"/>
      <c r="E126" s="265"/>
      <c r="F126" s="266"/>
      <c r="G126" s="267"/>
    </row>
    <row r="127" spans="2:7">
      <c r="B127" s="49"/>
      <c r="C127" s="34"/>
      <c r="D127" s="56"/>
      <c r="E127" s="265"/>
      <c r="F127" s="266"/>
      <c r="G127" s="267"/>
    </row>
    <row r="128" spans="2:7" ht="14.4" customHeight="1">
      <c r="B128" s="164" t="s">
        <v>53</v>
      </c>
      <c r="C128" s="165" t="s">
        <v>89</v>
      </c>
      <c r="D128" s="165" t="s">
        <v>250</v>
      </c>
      <c r="E128" s="169" t="s">
        <v>58</v>
      </c>
      <c r="F128" s="167"/>
      <c r="G128" s="168"/>
    </row>
    <row r="129" spans="2:7" ht="27" customHeight="1">
      <c r="B129" s="164"/>
      <c r="C129" s="165"/>
      <c r="D129" s="165"/>
      <c r="E129" s="169"/>
      <c r="F129" s="167"/>
      <c r="G129" s="168"/>
    </row>
    <row r="130" spans="2:7">
      <c r="B130" s="47"/>
      <c r="C130" s="31"/>
      <c r="D130" s="52"/>
      <c r="E130" s="265"/>
      <c r="F130" s="266"/>
      <c r="G130" s="267"/>
    </row>
    <row r="131" spans="2:7">
      <c r="B131" s="48"/>
      <c r="C131" s="32"/>
      <c r="D131" s="27"/>
      <c r="E131" s="265"/>
      <c r="F131" s="266"/>
      <c r="G131" s="267"/>
    </row>
    <row r="132" spans="2:7">
      <c r="B132" s="49"/>
      <c r="C132" s="34"/>
      <c r="D132" s="56"/>
      <c r="E132" s="265"/>
      <c r="F132" s="266"/>
      <c r="G132" s="267"/>
    </row>
    <row r="133" spans="2:7" ht="14.4" customHeight="1">
      <c r="B133" s="164" t="s">
        <v>54</v>
      </c>
      <c r="C133" s="165" t="s">
        <v>89</v>
      </c>
      <c r="D133" s="165" t="s">
        <v>250</v>
      </c>
      <c r="E133" s="169" t="s">
        <v>58</v>
      </c>
      <c r="F133" s="167"/>
      <c r="G133" s="168"/>
    </row>
    <row r="134" spans="2:7" ht="31.25" customHeight="1">
      <c r="B134" s="164"/>
      <c r="C134" s="165"/>
      <c r="D134" s="165"/>
      <c r="E134" s="169"/>
      <c r="F134" s="167"/>
      <c r="G134" s="168"/>
    </row>
    <row r="135" spans="2:7">
      <c r="B135" s="47"/>
      <c r="C135" s="35"/>
      <c r="D135" s="67"/>
      <c r="E135" s="265"/>
      <c r="F135" s="266"/>
      <c r="G135" s="267"/>
    </row>
    <row r="136" spans="2:7" ht="39.65" customHeight="1">
      <c r="B136" s="48"/>
      <c r="C136" s="36"/>
      <c r="D136" s="12"/>
      <c r="E136" s="265"/>
      <c r="F136" s="266"/>
      <c r="G136" s="267"/>
    </row>
    <row r="137" spans="2:7">
      <c r="B137" s="49"/>
      <c r="C137" s="37"/>
      <c r="D137" s="68"/>
      <c r="E137" s="265"/>
      <c r="F137" s="266"/>
      <c r="G137" s="267"/>
    </row>
    <row r="138" spans="2:7" ht="14.4" customHeight="1">
      <c r="B138" s="280" t="s">
        <v>55</v>
      </c>
      <c r="C138" s="281"/>
      <c r="D138" s="281"/>
      <c r="E138" s="281"/>
      <c r="F138" s="281"/>
      <c r="G138" s="282"/>
    </row>
    <row r="139" spans="2:7" ht="14.4" customHeight="1">
      <c r="B139" s="164" t="s">
        <v>105</v>
      </c>
      <c r="C139" s="165" t="s">
        <v>90</v>
      </c>
      <c r="D139" s="165" t="s">
        <v>51</v>
      </c>
      <c r="E139" s="165" t="s">
        <v>250</v>
      </c>
      <c r="F139" s="185" t="s">
        <v>58</v>
      </c>
      <c r="G139" s="208"/>
    </row>
    <row r="140" spans="2:7" ht="30.65" customHeight="1">
      <c r="B140" s="164"/>
      <c r="C140" s="165"/>
      <c r="D140" s="165"/>
      <c r="E140" s="165"/>
      <c r="F140" s="185"/>
      <c r="G140" s="208"/>
    </row>
    <row r="141" spans="2:7" ht="14.4" customHeight="1">
      <c r="B141" s="283" t="s">
        <v>203</v>
      </c>
      <c r="C141" s="284"/>
      <c r="D141" s="284"/>
      <c r="E141" s="327"/>
      <c r="F141" s="265"/>
      <c r="G141" s="267"/>
    </row>
    <row r="142" spans="2:7">
      <c r="B142" s="18"/>
      <c r="C142" s="13"/>
      <c r="D142" s="60"/>
      <c r="E142" s="60"/>
      <c r="F142" s="265"/>
      <c r="G142" s="267"/>
    </row>
    <row r="143" spans="2:7">
      <c r="B143" s="18"/>
      <c r="C143" s="13"/>
      <c r="D143" s="60"/>
      <c r="E143" s="60"/>
      <c r="F143" s="265"/>
      <c r="G143" s="267"/>
    </row>
    <row r="144" spans="2:7">
      <c r="B144" s="18"/>
      <c r="C144" s="13"/>
      <c r="D144" s="60"/>
      <c r="E144" s="60"/>
      <c r="F144" s="265"/>
      <c r="G144" s="267"/>
    </row>
    <row r="145" spans="2:7">
      <c r="B145" s="283" t="s">
        <v>221</v>
      </c>
      <c r="C145" s="284"/>
      <c r="D145" s="284"/>
      <c r="E145" s="327"/>
      <c r="F145" s="265"/>
      <c r="G145" s="267"/>
    </row>
    <row r="146" spans="2:7">
      <c r="B146" s="18"/>
      <c r="C146" s="13"/>
      <c r="D146" s="60"/>
      <c r="E146" s="60"/>
      <c r="F146" s="265"/>
      <c r="G146" s="267"/>
    </row>
    <row r="147" spans="2:7" ht="14.4" customHeight="1">
      <c r="B147" s="18"/>
      <c r="C147" s="13"/>
      <c r="D147" s="60"/>
      <c r="E147" s="60"/>
      <c r="F147" s="265"/>
      <c r="G147" s="267"/>
    </row>
    <row r="148" spans="2:7">
      <c r="B148" s="50"/>
      <c r="C148" s="21"/>
      <c r="D148" s="62"/>
      <c r="E148" s="62"/>
      <c r="F148" s="265"/>
      <c r="G148" s="267"/>
    </row>
    <row r="149" spans="2:7" ht="14.4" customHeight="1">
      <c r="B149" s="164" t="s">
        <v>275</v>
      </c>
      <c r="C149" s="165" t="s">
        <v>82</v>
      </c>
      <c r="D149" s="165" t="s">
        <v>250</v>
      </c>
      <c r="E149" s="166" t="s">
        <v>24</v>
      </c>
      <c r="F149" s="185" t="s">
        <v>58</v>
      </c>
      <c r="G149" s="208"/>
    </row>
    <row r="150" spans="2:7" ht="25.25" customHeight="1">
      <c r="B150" s="164"/>
      <c r="C150" s="165"/>
      <c r="D150" s="165"/>
      <c r="E150" s="166"/>
      <c r="F150" s="185"/>
      <c r="G150" s="208"/>
    </row>
    <row r="151" spans="2:7" ht="15" thickBot="1">
      <c r="B151" s="104"/>
      <c r="C151" s="105"/>
      <c r="D151" s="105"/>
      <c r="E151" s="106"/>
      <c r="F151" s="274"/>
      <c r="G151" s="276"/>
    </row>
    <row r="152" spans="2:7">
      <c r="B152" s="101"/>
      <c r="C152" s="101"/>
      <c r="D152" s="101"/>
      <c r="E152" s="101"/>
      <c r="F152" s="101"/>
      <c r="G152" s="101"/>
    </row>
    <row r="153" spans="2:7" ht="15" thickBot="1">
      <c r="B153" s="101"/>
      <c r="C153" s="101"/>
      <c r="D153" s="101"/>
      <c r="E153" s="101"/>
      <c r="F153" s="101"/>
      <c r="G153" s="101"/>
    </row>
    <row r="154" spans="2:7">
      <c r="B154" s="333" t="s">
        <v>108</v>
      </c>
      <c r="C154" s="334"/>
      <c r="D154" s="334"/>
      <c r="E154" s="334"/>
      <c r="F154" s="334"/>
      <c r="G154" s="335"/>
    </row>
    <row r="155" spans="2:7" ht="68.400000000000006" customHeight="1">
      <c r="B155" s="209" t="s">
        <v>239</v>
      </c>
      <c r="C155" s="210"/>
      <c r="D155" s="210"/>
      <c r="E155" s="210"/>
      <c r="F155" s="210"/>
      <c r="G155" s="211"/>
    </row>
    <row r="156" spans="2:7">
      <c r="B156" s="312" t="s">
        <v>109</v>
      </c>
      <c r="C156" s="313"/>
      <c r="D156" s="313"/>
      <c r="E156" s="313"/>
      <c r="F156" s="313"/>
      <c r="G156" s="314"/>
    </row>
    <row r="157" spans="2:7" ht="42" customHeight="1">
      <c r="B157" s="295" t="s">
        <v>200</v>
      </c>
      <c r="C157" s="296"/>
      <c r="D157" s="296"/>
      <c r="E157" s="298"/>
      <c r="F157" s="298"/>
      <c r="G157" s="299"/>
    </row>
    <row r="158" spans="2:7">
      <c r="B158" s="353" t="s">
        <v>222</v>
      </c>
      <c r="C158" s="354"/>
      <c r="D158" s="354"/>
      <c r="E158" s="346"/>
      <c r="F158" s="346"/>
      <c r="G158" s="347"/>
    </row>
    <row r="159" spans="2:7">
      <c r="B159" s="292" t="s">
        <v>223</v>
      </c>
      <c r="C159" s="293"/>
      <c r="D159" s="293"/>
      <c r="E159" s="293"/>
      <c r="F159" s="293"/>
      <c r="G159" s="294"/>
    </row>
    <row r="160" spans="2:7">
      <c r="B160" s="164" t="s">
        <v>30</v>
      </c>
      <c r="C160" s="165" t="s">
        <v>77</v>
      </c>
      <c r="D160" s="165" t="s">
        <v>224</v>
      </c>
      <c r="E160" s="199" t="s">
        <v>215</v>
      </c>
      <c r="F160" s="199"/>
      <c r="G160" s="285"/>
    </row>
    <row r="161" spans="2:7" ht="25.75" customHeight="1">
      <c r="B161" s="164"/>
      <c r="C161" s="165"/>
      <c r="D161" s="165"/>
      <c r="E161" s="39" t="s">
        <v>13</v>
      </c>
      <c r="F161" s="39" t="s">
        <v>14</v>
      </c>
      <c r="G161" s="110" t="s">
        <v>15</v>
      </c>
    </row>
    <row r="162" spans="2:7">
      <c r="B162" s="47"/>
      <c r="C162" s="31"/>
      <c r="D162" s="35"/>
      <c r="E162" s="35"/>
      <c r="F162" s="35"/>
      <c r="G162" s="111"/>
    </row>
    <row r="163" spans="2:7">
      <c r="B163" s="190" t="s">
        <v>281</v>
      </c>
      <c r="C163" s="191"/>
      <c r="D163" s="191"/>
      <c r="E163" s="36"/>
      <c r="F163" s="36"/>
      <c r="G163" s="112"/>
    </row>
    <row r="164" spans="2:7">
      <c r="B164" s="48"/>
      <c r="C164" s="32"/>
      <c r="D164" s="36"/>
      <c r="E164" s="36"/>
      <c r="F164" s="36"/>
      <c r="G164" s="112"/>
    </row>
    <row r="165" spans="2:7">
      <c r="B165" s="190" t="s">
        <v>281</v>
      </c>
      <c r="C165" s="191"/>
      <c r="D165" s="191"/>
      <c r="E165" s="36"/>
      <c r="F165" s="36"/>
      <c r="G165" s="112"/>
    </row>
    <row r="166" spans="2:7">
      <c r="B166" s="48"/>
      <c r="C166" s="32"/>
      <c r="D166" s="36"/>
      <c r="E166" s="36"/>
      <c r="F166" s="36"/>
      <c r="G166" s="112"/>
    </row>
    <row r="167" spans="2:7">
      <c r="B167" s="200" t="s">
        <v>282</v>
      </c>
      <c r="C167" s="201"/>
      <c r="D167" s="201"/>
      <c r="E167" s="108"/>
      <c r="F167" s="108"/>
      <c r="G167" s="113"/>
    </row>
    <row r="168" spans="2:7">
      <c r="B168" s="292" t="s">
        <v>41</v>
      </c>
      <c r="C168" s="293"/>
      <c r="D168" s="293"/>
      <c r="E168" s="293"/>
      <c r="F168" s="293"/>
      <c r="G168" s="294"/>
    </row>
    <row r="169" spans="2:7" ht="14.4" customHeight="1">
      <c r="B169" s="164" t="s">
        <v>210</v>
      </c>
      <c r="C169" s="165" t="s">
        <v>226</v>
      </c>
      <c r="D169" s="165" t="s">
        <v>224</v>
      </c>
      <c r="E169" s="165" t="s">
        <v>24</v>
      </c>
      <c r="F169" s="185" t="s">
        <v>58</v>
      </c>
      <c r="G169" s="208"/>
    </row>
    <row r="170" spans="2:7" ht="31.75" customHeight="1">
      <c r="B170" s="164"/>
      <c r="C170" s="165"/>
      <c r="D170" s="165"/>
      <c r="E170" s="165"/>
      <c r="F170" s="185"/>
      <c r="G170" s="208"/>
    </row>
    <row r="171" spans="2:7">
      <c r="B171" s="283" t="s">
        <v>209</v>
      </c>
      <c r="C171" s="284"/>
      <c r="D171" s="284"/>
      <c r="E171" s="284"/>
      <c r="F171" s="290"/>
      <c r="G171" s="291"/>
    </row>
    <row r="172" spans="2:7">
      <c r="B172" s="17"/>
      <c r="C172" s="43"/>
      <c r="D172" s="58"/>
      <c r="E172" s="59"/>
      <c r="F172" s="290"/>
      <c r="G172" s="291"/>
    </row>
    <row r="173" spans="2:7">
      <c r="B173" s="17"/>
      <c r="C173" s="43"/>
      <c r="D173" s="58"/>
      <c r="E173" s="59"/>
      <c r="F173" s="290"/>
      <c r="G173" s="291"/>
    </row>
    <row r="174" spans="2:7">
      <c r="B174" s="286" t="s">
        <v>211</v>
      </c>
      <c r="C174" s="287"/>
      <c r="D174" s="287"/>
      <c r="E174" s="199" t="s">
        <v>215</v>
      </c>
      <c r="F174" s="199"/>
      <c r="G174" s="285"/>
    </row>
    <row r="175" spans="2:7">
      <c r="B175" s="288"/>
      <c r="C175" s="289"/>
      <c r="D175" s="289"/>
      <c r="E175" s="109" t="s">
        <v>13</v>
      </c>
      <c r="F175" s="39" t="s">
        <v>14</v>
      </c>
      <c r="G175" s="110" t="s">
        <v>15</v>
      </c>
    </row>
    <row r="176" spans="2:7">
      <c r="B176" s="17"/>
      <c r="C176" s="43"/>
      <c r="D176" s="58"/>
      <c r="E176" s="59"/>
      <c r="F176" s="59"/>
      <c r="G176" s="114"/>
    </row>
    <row r="177" spans="2:7">
      <c r="B177" s="190" t="s">
        <v>281</v>
      </c>
      <c r="C177" s="191"/>
      <c r="D177" s="191"/>
      <c r="E177" s="59"/>
      <c r="F177" s="59"/>
      <c r="G177" s="112"/>
    </row>
    <row r="178" spans="2:7">
      <c r="B178" s="17"/>
      <c r="C178" s="43"/>
      <c r="D178" s="58"/>
      <c r="E178" s="59"/>
      <c r="F178" s="59"/>
      <c r="G178" s="112"/>
    </row>
    <row r="179" spans="2:7">
      <c r="B179" s="190" t="s">
        <v>281</v>
      </c>
      <c r="C179" s="191"/>
      <c r="D179" s="191"/>
      <c r="E179" s="63"/>
      <c r="F179" s="63"/>
      <c r="G179" s="113"/>
    </row>
    <row r="180" spans="2:7">
      <c r="B180" s="292" t="s">
        <v>43</v>
      </c>
      <c r="C180" s="293"/>
      <c r="D180" s="293"/>
      <c r="E180" s="293"/>
      <c r="F180" s="293"/>
      <c r="G180" s="294"/>
    </row>
    <row r="181" spans="2:7" ht="14.4" customHeight="1">
      <c r="B181" s="164" t="s">
        <v>227</v>
      </c>
      <c r="C181" s="165" t="s">
        <v>33</v>
      </c>
      <c r="D181" s="165" t="s">
        <v>224</v>
      </c>
      <c r="E181" s="166" t="s">
        <v>24</v>
      </c>
      <c r="F181" s="185" t="s">
        <v>59</v>
      </c>
      <c r="G181" s="208"/>
    </row>
    <row r="182" spans="2:7" ht="30.65" customHeight="1">
      <c r="B182" s="164"/>
      <c r="C182" s="165"/>
      <c r="D182" s="165"/>
      <c r="E182" s="166"/>
      <c r="F182" s="185"/>
      <c r="G182" s="208"/>
    </row>
    <row r="183" spans="2:7">
      <c r="B183" s="17"/>
      <c r="C183" s="15"/>
      <c r="D183" s="59"/>
      <c r="E183" s="59"/>
      <c r="F183" s="265"/>
      <c r="G183" s="267"/>
    </row>
    <row r="184" spans="2:7">
      <c r="B184" s="18"/>
      <c r="C184" s="14"/>
      <c r="D184" s="61"/>
      <c r="E184" s="61"/>
      <c r="F184" s="265"/>
      <c r="G184" s="267"/>
    </row>
    <row r="185" spans="2:7">
      <c r="B185" s="50"/>
      <c r="C185" s="40"/>
      <c r="D185" s="63"/>
      <c r="E185" s="63"/>
      <c r="F185" s="265"/>
      <c r="G185" s="267"/>
    </row>
    <row r="186" spans="2:7">
      <c r="B186" s="280" t="s">
        <v>56</v>
      </c>
      <c r="C186" s="281"/>
      <c r="D186" s="281"/>
      <c r="E186" s="281"/>
      <c r="F186" s="281"/>
      <c r="G186" s="282"/>
    </row>
    <row r="187" spans="2:7" ht="25.75" customHeight="1">
      <c r="B187" s="164" t="s">
        <v>52</v>
      </c>
      <c r="C187" s="165" t="s">
        <v>89</v>
      </c>
      <c r="D187" s="165" t="s">
        <v>251</v>
      </c>
      <c r="E187" s="169" t="s">
        <v>58</v>
      </c>
      <c r="F187" s="167"/>
      <c r="G187" s="168"/>
    </row>
    <row r="188" spans="2:7" ht="25.75" customHeight="1">
      <c r="B188" s="164"/>
      <c r="C188" s="165"/>
      <c r="D188" s="165"/>
      <c r="E188" s="169"/>
      <c r="F188" s="167"/>
      <c r="G188" s="168"/>
    </row>
    <row r="189" spans="2:7">
      <c r="B189" s="49"/>
      <c r="C189" s="34"/>
      <c r="D189" s="56"/>
      <c r="E189" s="265"/>
      <c r="F189" s="266"/>
      <c r="G189" s="267"/>
    </row>
    <row r="190" spans="2:7">
      <c r="B190" s="48"/>
      <c r="C190" s="32"/>
      <c r="D190" s="27"/>
      <c r="E190" s="265"/>
      <c r="F190" s="266"/>
      <c r="G190" s="267"/>
    </row>
    <row r="191" spans="2:7">
      <c r="B191" s="49"/>
      <c r="C191" s="34"/>
      <c r="D191" s="56"/>
      <c r="E191" s="265"/>
      <c r="F191" s="266"/>
      <c r="G191" s="267"/>
    </row>
    <row r="192" spans="2:7" ht="21.65" customHeight="1">
      <c r="B192" s="164" t="s">
        <v>53</v>
      </c>
      <c r="C192" s="165" t="s">
        <v>89</v>
      </c>
      <c r="D192" s="165" t="s">
        <v>251</v>
      </c>
      <c r="E192" s="169" t="s">
        <v>58</v>
      </c>
      <c r="F192" s="167"/>
      <c r="G192" s="168"/>
    </row>
    <row r="193" spans="2:7" ht="21.65" customHeight="1">
      <c r="B193" s="164"/>
      <c r="C193" s="165"/>
      <c r="D193" s="165"/>
      <c r="E193" s="169"/>
      <c r="F193" s="167"/>
      <c r="G193" s="168"/>
    </row>
    <row r="194" spans="2:7">
      <c r="B194" s="47"/>
      <c r="C194" s="31"/>
      <c r="D194" s="52"/>
      <c r="E194" s="265"/>
      <c r="F194" s="266"/>
      <c r="G194" s="267"/>
    </row>
    <row r="195" spans="2:7">
      <c r="B195" s="48"/>
      <c r="C195" s="32"/>
      <c r="D195" s="27"/>
      <c r="E195" s="265"/>
      <c r="F195" s="266"/>
      <c r="G195" s="267"/>
    </row>
    <row r="196" spans="2:7">
      <c r="B196" s="49"/>
      <c r="C196" s="34"/>
      <c r="D196" s="56"/>
      <c r="E196" s="265"/>
      <c r="F196" s="266"/>
      <c r="G196" s="267"/>
    </row>
    <row r="197" spans="2:7" ht="24" customHeight="1">
      <c r="B197" s="164" t="s">
        <v>54</v>
      </c>
      <c r="C197" s="165" t="s">
        <v>89</v>
      </c>
      <c r="D197" s="165" t="s">
        <v>251</v>
      </c>
      <c r="E197" s="169" t="s">
        <v>58</v>
      </c>
      <c r="F197" s="167"/>
      <c r="G197" s="168"/>
    </row>
    <row r="198" spans="2:7" ht="24" customHeight="1">
      <c r="B198" s="164"/>
      <c r="C198" s="165"/>
      <c r="D198" s="165"/>
      <c r="E198" s="169"/>
      <c r="F198" s="167"/>
      <c r="G198" s="168"/>
    </row>
    <row r="199" spans="2:7">
      <c r="B199" s="47"/>
      <c r="C199" s="35"/>
      <c r="D199" s="67"/>
      <c r="E199" s="265"/>
      <c r="F199" s="266"/>
      <c r="G199" s="267"/>
    </row>
    <row r="200" spans="2:7">
      <c r="B200" s="48"/>
      <c r="C200" s="36"/>
      <c r="D200" s="12"/>
      <c r="E200" s="265"/>
      <c r="F200" s="266"/>
      <c r="G200" s="267"/>
    </row>
    <row r="201" spans="2:7">
      <c r="B201" s="49"/>
      <c r="C201" s="37"/>
      <c r="D201" s="68"/>
      <c r="E201" s="265"/>
      <c r="F201" s="266"/>
      <c r="G201" s="267"/>
    </row>
    <row r="202" spans="2:7">
      <c r="B202" s="280" t="s">
        <v>228</v>
      </c>
      <c r="C202" s="281"/>
      <c r="D202" s="281"/>
      <c r="E202" s="281"/>
      <c r="F202" s="281"/>
      <c r="G202" s="282"/>
    </row>
    <row r="203" spans="2:7" ht="21" customHeight="1">
      <c r="B203" s="164" t="s">
        <v>110</v>
      </c>
      <c r="C203" s="165" t="s">
        <v>90</v>
      </c>
      <c r="D203" s="165" t="s">
        <v>51</v>
      </c>
      <c r="E203" s="165" t="s">
        <v>251</v>
      </c>
      <c r="F203" s="185" t="s">
        <v>58</v>
      </c>
      <c r="G203" s="208"/>
    </row>
    <row r="204" spans="2:7" ht="21" customHeight="1">
      <c r="B204" s="164"/>
      <c r="C204" s="165"/>
      <c r="D204" s="165"/>
      <c r="E204" s="165"/>
      <c r="F204" s="185"/>
      <c r="G204" s="208"/>
    </row>
    <row r="205" spans="2:7">
      <c r="B205" s="283" t="s">
        <v>225</v>
      </c>
      <c r="C205" s="284"/>
      <c r="D205" s="284"/>
      <c r="E205" s="327"/>
      <c r="F205" s="265"/>
      <c r="G205" s="267"/>
    </row>
    <row r="206" spans="2:7">
      <c r="B206" s="18"/>
      <c r="C206" s="13"/>
      <c r="D206" s="60"/>
      <c r="E206" s="60"/>
      <c r="F206" s="265"/>
      <c r="G206" s="267"/>
    </row>
    <row r="207" spans="2:7">
      <c r="B207" s="18"/>
      <c r="C207" s="13"/>
      <c r="D207" s="60"/>
      <c r="E207" s="60"/>
      <c r="F207" s="265"/>
      <c r="G207" s="267"/>
    </row>
    <row r="208" spans="2:7">
      <c r="B208" s="18"/>
      <c r="C208" s="13"/>
      <c r="D208" s="60"/>
      <c r="E208" s="60"/>
      <c r="F208" s="265"/>
      <c r="G208" s="267"/>
    </row>
    <row r="209" spans="2:8" ht="30" customHeight="1">
      <c r="B209" s="339" t="s">
        <v>229</v>
      </c>
      <c r="C209" s="340"/>
      <c r="D209" s="340"/>
      <c r="E209" s="341"/>
      <c r="F209" s="265"/>
      <c r="G209" s="267"/>
    </row>
    <row r="210" spans="2:8">
      <c r="B210" s="18"/>
      <c r="C210" s="13"/>
      <c r="D210" s="60"/>
      <c r="E210" s="60"/>
      <c r="F210" s="265"/>
      <c r="G210" s="267"/>
    </row>
    <row r="211" spans="2:8">
      <c r="B211" s="18"/>
      <c r="C211" s="13"/>
      <c r="D211" s="60"/>
      <c r="E211" s="60"/>
      <c r="F211" s="265"/>
      <c r="G211" s="267"/>
    </row>
    <row r="212" spans="2:8">
      <c r="B212" s="50"/>
      <c r="C212" s="21"/>
      <c r="D212" s="62"/>
      <c r="E212" s="62"/>
      <c r="F212" s="265"/>
      <c r="G212" s="267"/>
    </row>
    <row r="213" spans="2:8" ht="35.4" customHeight="1">
      <c r="B213" s="164" t="s">
        <v>275</v>
      </c>
      <c r="C213" s="165" t="s">
        <v>82</v>
      </c>
      <c r="D213" s="165" t="s">
        <v>251</v>
      </c>
      <c r="E213" s="166" t="s">
        <v>24</v>
      </c>
      <c r="F213" s="185" t="s">
        <v>58</v>
      </c>
      <c r="G213" s="208"/>
    </row>
    <row r="214" spans="2:8" ht="33" customHeight="1">
      <c r="B214" s="164"/>
      <c r="C214" s="165"/>
      <c r="D214" s="165"/>
      <c r="E214" s="166"/>
      <c r="F214" s="185"/>
      <c r="G214" s="208"/>
    </row>
    <row r="215" spans="2:8" ht="15" thickBot="1">
      <c r="B215" s="104"/>
      <c r="C215" s="105"/>
      <c r="D215" s="105"/>
      <c r="E215" s="106"/>
      <c r="F215" s="274"/>
      <c r="G215" s="276"/>
    </row>
    <row r="216" spans="2:8">
      <c r="B216" s="101"/>
      <c r="C216" s="101"/>
      <c r="D216" s="101"/>
      <c r="E216" s="101"/>
      <c r="F216" s="101"/>
      <c r="G216" s="101"/>
      <c r="H216" s="101"/>
    </row>
    <row r="217" spans="2:8" ht="15" thickBot="1">
      <c r="B217" s="101"/>
      <c r="C217" s="101"/>
      <c r="D217" s="101"/>
      <c r="E217" s="101"/>
      <c r="F217" s="101"/>
      <c r="G217" s="101"/>
      <c r="H217" s="101"/>
    </row>
    <row r="218" spans="2:8">
      <c r="B218" s="333" t="s">
        <v>107</v>
      </c>
      <c r="C218" s="334"/>
      <c r="D218" s="334"/>
      <c r="E218" s="334"/>
      <c r="F218" s="334"/>
      <c r="G218" s="335"/>
      <c r="H218" s="101"/>
    </row>
    <row r="219" spans="2:8" ht="66.650000000000006" customHeight="1">
      <c r="B219" s="209" t="s">
        <v>238</v>
      </c>
      <c r="C219" s="210"/>
      <c r="D219" s="210"/>
      <c r="E219" s="210"/>
      <c r="F219" s="210"/>
      <c r="G219" s="211"/>
      <c r="H219" s="101"/>
    </row>
    <row r="220" spans="2:8">
      <c r="B220" s="312" t="s">
        <v>103</v>
      </c>
      <c r="C220" s="313"/>
      <c r="D220" s="313"/>
      <c r="E220" s="313"/>
      <c r="F220" s="313"/>
      <c r="G220" s="314"/>
      <c r="H220" s="101"/>
    </row>
    <row r="221" spans="2:8">
      <c r="B221" s="342" t="s">
        <v>200</v>
      </c>
      <c r="C221" s="343"/>
      <c r="D221" s="343"/>
      <c r="E221" s="298"/>
      <c r="F221" s="298"/>
      <c r="G221" s="299"/>
      <c r="H221" s="101"/>
    </row>
    <row r="222" spans="2:8">
      <c r="B222" s="344" t="s">
        <v>285</v>
      </c>
      <c r="C222" s="345"/>
      <c r="D222" s="345"/>
      <c r="E222" s="346"/>
      <c r="F222" s="346"/>
      <c r="G222" s="347"/>
      <c r="H222" s="101"/>
    </row>
    <row r="223" spans="2:8">
      <c r="B223" s="292" t="s">
        <v>230</v>
      </c>
      <c r="C223" s="293"/>
      <c r="D223" s="293"/>
      <c r="E223" s="293"/>
      <c r="F223" s="293"/>
      <c r="G223" s="294"/>
      <c r="H223" s="101"/>
    </row>
    <row r="224" spans="2:8" ht="21" customHeight="1">
      <c r="B224" s="164" t="s">
        <v>30</v>
      </c>
      <c r="C224" s="165" t="s">
        <v>77</v>
      </c>
      <c r="D224" s="165" t="s">
        <v>236</v>
      </c>
      <c r="E224" s="199" t="s">
        <v>215</v>
      </c>
      <c r="F224" s="199"/>
      <c r="G224" s="285"/>
      <c r="H224" s="101"/>
    </row>
    <row r="225" spans="2:8" ht="21" customHeight="1">
      <c r="B225" s="164"/>
      <c r="C225" s="165"/>
      <c r="D225" s="165"/>
      <c r="E225" s="39" t="s">
        <v>13</v>
      </c>
      <c r="F225" s="39" t="s">
        <v>14</v>
      </c>
      <c r="G225" s="110" t="s">
        <v>15</v>
      </c>
      <c r="H225" s="101"/>
    </row>
    <row r="226" spans="2:8">
      <c r="B226" s="47"/>
      <c r="C226" s="31"/>
      <c r="D226" s="35"/>
      <c r="E226" s="35"/>
      <c r="F226" s="35"/>
      <c r="G226" s="111"/>
      <c r="H226" s="101"/>
    </row>
    <row r="227" spans="2:8">
      <c r="B227" s="190" t="s">
        <v>281</v>
      </c>
      <c r="C227" s="191"/>
      <c r="D227" s="191"/>
      <c r="E227" s="36"/>
      <c r="F227" s="36"/>
      <c r="G227" s="112"/>
      <c r="H227" s="101"/>
    </row>
    <row r="228" spans="2:8">
      <c r="B228" s="48"/>
      <c r="C228" s="32"/>
      <c r="D228" s="36"/>
      <c r="E228" s="36"/>
      <c r="F228" s="36"/>
      <c r="G228" s="112"/>
      <c r="H228" s="101"/>
    </row>
    <row r="229" spans="2:8">
      <c r="B229" s="190" t="s">
        <v>281</v>
      </c>
      <c r="C229" s="191"/>
      <c r="D229" s="191"/>
      <c r="E229" s="36"/>
      <c r="F229" s="36"/>
      <c r="G229" s="112"/>
      <c r="H229" s="101"/>
    </row>
    <row r="230" spans="2:8">
      <c r="B230" s="48"/>
      <c r="C230" s="32"/>
      <c r="D230" s="36"/>
      <c r="E230" s="36"/>
      <c r="F230" s="36"/>
      <c r="G230" s="112"/>
      <c r="H230" s="101"/>
    </row>
    <row r="231" spans="2:8" ht="14.4" customHeight="1">
      <c r="B231" s="200" t="s">
        <v>282</v>
      </c>
      <c r="C231" s="201"/>
      <c r="D231" s="201"/>
      <c r="E231" s="108"/>
      <c r="F231" s="108"/>
      <c r="G231" s="113"/>
      <c r="H231" s="101"/>
    </row>
    <row r="232" spans="2:8">
      <c r="B232" s="292" t="s">
        <v>41</v>
      </c>
      <c r="C232" s="293"/>
      <c r="D232" s="293"/>
      <c r="E232" s="293"/>
      <c r="F232" s="293"/>
      <c r="G232" s="294"/>
      <c r="H232" s="101"/>
    </row>
    <row r="233" spans="2:8" ht="28.75" customHeight="1">
      <c r="B233" s="164" t="s">
        <v>210</v>
      </c>
      <c r="C233" s="165" t="s">
        <v>226</v>
      </c>
      <c r="D233" s="165" t="s">
        <v>235</v>
      </c>
      <c r="E233" s="165" t="s">
        <v>24</v>
      </c>
      <c r="F233" s="185" t="s">
        <v>58</v>
      </c>
      <c r="G233" s="208"/>
      <c r="H233" s="101"/>
    </row>
    <row r="234" spans="2:8" ht="28.75" customHeight="1">
      <c r="B234" s="164"/>
      <c r="C234" s="165"/>
      <c r="D234" s="165"/>
      <c r="E234" s="165"/>
      <c r="F234" s="185"/>
      <c r="G234" s="208"/>
      <c r="H234" s="101"/>
    </row>
    <row r="235" spans="2:8">
      <c r="B235" s="283" t="s">
        <v>209</v>
      </c>
      <c r="C235" s="284"/>
      <c r="D235" s="284"/>
      <c r="E235" s="284"/>
      <c r="F235" s="290"/>
      <c r="G235" s="291"/>
      <c r="H235" s="101"/>
    </row>
    <row r="236" spans="2:8">
      <c r="B236" s="17"/>
      <c r="C236" s="43"/>
      <c r="D236" s="58"/>
      <c r="E236" s="59"/>
      <c r="F236" s="290"/>
      <c r="G236" s="291"/>
      <c r="H236" s="101"/>
    </row>
    <row r="237" spans="2:8">
      <c r="B237" s="17"/>
      <c r="C237" s="43"/>
      <c r="D237" s="58"/>
      <c r="E237" s="59"/>
      <c r="F237" s="290"/>
      <c r="G237" s="291"/>
      <c r="H237" s="101"/>
    </row>
    <row r="238" spans="2:8">
      <c r="B238" s="286" t="s">
        <v>211</v>
      </c>
      <c r="C238" s="287"/>
      <c r="D238" s="287"/>
      <c r="E238" s="199" t="s">
        <v>215</v>
      </c>
      <c r="F238" s="199"/>
      <c r="G238" s="285"/>
      <c r="H238" s="101"/>
    </row>
    <row r="239" spans="2:8">
      <c r="B239" s="288"/>
      <c r="C239" s="289"/>
      <c r="D239" s="289"/>
      <c r="E239" s="109" t="s">
        <v>13</v>
      </c>
      <c r="F239" s="39" t="s">
        <v>14</v>
      </c>
      <c r="G239" s="110" t="s">
        <v>15</v>
      </c>
      <c r="H239" s="101"/>
    </row>
    <row r="240" spans="2:8">
      <c r="B240" s="17"/>
      <c r="C240" s="43"/>
      <c r="D240" s="58"/>
      <c r="E240" s="59"/>
      <c r="F240" s="59"/>
      <c r="G240" s="114"/>
      <c r="H240" s="101"/>
    </row>
    <row r="241" spans="2:8">
      <c r="B241" s="190" t="s">
        <v>281</v>
      </c>
      <c r="C241" s="191"/>
      <c r="D241" s="191"/>
      <c r="E241" s="59"/>
      <c r="F241" s="59"/>
      <c r="G241" s="112"/>
      <c r="H241" s="101"/>
    </row>
    <row r="242" spans="2:8" ht="14.4" customHeight="1">
      <c r="B242" s="17"/>
      <c r="C242" s="43"/>
      <c r="D242" s="58"/>
      <c r="E242" s="59"/>
      <c r="F242" s="59"/>
      <c r="G242" s="112"/>
      <c r="H242" s="101"/>
    </row>
    <row r="243" spans="2:8">
      <c r="B243" s="200" t="s">
        <v>282</v>
      </c>
      <c r="C243" s="201"/>
      <c r="D243" s="201"/>
      <c r="E243" s="63"/>
      <c r="F243" s="63"/>
      <c r="G243" s="113"/>
      <c r="H243" s="101"/>
    </row>
    <row r="244" spans="2:8">
      <c r="B244" s="292" t="s">
        <v>43</v>
      </c>
      <c r="C244" s="293"/>
      <c r="D244" s="293"/>
      <c r="E244" s="293"/>
      <c r="F244" s="293"/>
      <c r="G244" s="294"/>
      <c r="H244" s="101"/>
    </row>
    <row r="245" spans="2:8" ht="28.25" customHeight="1">
      <c r="B245" s="164" t="s">
        <v>231</v>
      </c>
      <c r="C245" s="165" t="s">
        <v>33</v>
      </c>
      <c r="D245" s="165" t="s">
        <v>235</v>
      </c>
      <c r="E245" s="166" t="s">
        <v>24</v>
      </c>
      <c r="F245" s="185" t="s">
        <v>59</v>
      </c>
      <c r="G245" s="208"/>
      <c r="H245" s="101"/>
    </row>
    <row r="246" spans="2:8" ht="28.25" customHeight="1">
      <c r="B246" s="164"/>
      <c r="C246" s="165"/>
      <c r="D246" s="165"/>
      <c r="E246" s="166"/>
      <c r="F246" s="185"/>
      <c r="G246" s="208"/>
      <c r="H246" s="101"/>
    </row>
    <row r="247" spans="2:8" ht="14.4" customHeight="1">
      <c r="B247" s="17"/>
      <c r="C247" s="15"/>
      <c r="D247" s="59"/>
      <c r="E247" s="59"/>
      <c r="F247" s="265"/>
      <c r="G247" s="267"/>
      <c r="H247" s="101"/>
    </row>
    <row r="248" spans="2:8">
      <c r="B248" s="18"/>
      <c r="C248" s="14"/>
      <c r="D248" s="61"/>
      <c r="E248" s="61"/>
      <c r="F248" s="265"/>
      <c r="G248" s="267"/>
      <c r="H248" s="101"/>
    </row>
    <row r="249" spans="2:8">
      <c r="B249" s="50"/>
      <c r="C249" s="40"/>
      <c r="D249" s="63"/>
      <c r="E249" s="63"/>
      <c r="F249" s="265"/>
      <c r="G249" s="267"/>
      <c r="H249" s="101"/>
    </row>
    <row r="250" spans="2:8">
      <c r="B250" s="280" t="s">
        <v>56</v>
      </c>
      <c r="C250" s="281"/>
      <c r="D250" s="281"/>
      <c r="E250" s="281"/>
      <c r="F250" s="281"/>
      <c r="G250" s="282"/>
      <c r="H250" s="101"/>
    </row>
    <row r="251" spans="2:8" ht="22.25" customHeight="1">
      <c r="B251" s="164" t="s">
        <v>52</v>
      </c>
      <c r="C251" s="165" t="s">
        <v>89</v>
      </c>
      <c r="D251" s="165" t="s">
        <v>234</v>
      </c>
      <c r="E251" s="169" t="s">
        <v>58</v>
      </c>
      <c r="F251" s="167"/>
      <c r="G251" s="168"/>
      <c r="H251" s="101"/>
    </row>
    <row r="252" spans="2:8" ht="22.25" customHeight="1">
      <c r="B252" s="164"/>
      <c r="C252" s="165"/>
      <c r="D252" s="165"/>
      <c r="E252" s="169"/>
      <c r="F252" s="167"/>
      <c r="G252" s="168"/>
      <c r="H252" s="101"/>
    </row>
    <row r="253" spans="2:8">
      <c r="B253" s="49"/>
      <c r="C253" s="34"/>
      <c r="D253" s="56"/>
      <c r="E253" s="265"/>
      <c r="F253" s="266"/>
      <c r="G253" s="267"/>
    </row>
    <row r="254" spans="2:8" ht="14.4" customHeight="1">
      <c r="B254" s="48"/>
      <c r="C254" s="32"/>
      <c r="D254" s="27"/>
      <c r="E254" s="265"/>
      <c r="F254" s="266"/>
      <c r="G254" s="267"/>
    </row>
    <row r="255" spans="2:8">
      <c r="B255" s="49"/>
      <c r="C255" s="34"/>
      <c r="D255" s="56"/>
      <c r="E255" s="265"/>
      <c r="F255" s="266"/>
      <c r="G255" s="267"/>
    </row>
    <row r="256" spans="2:8" ht="27.65" customHeight="1">
      <c r="B256" s="164" t="s">
        <v>53</v>
      </c>
      <c r="C256" s="165" t="s">
        <v>89</v>
      </c>
      <c r="D256" s="165" t="s">
        <v>234</v>
      </c>
      <c r="E256" s="169" t="s">
        <v>58</v>
      </c>
      <c r="F256" s="167"/>
      <c r="G256" s="168"/>
    </row>
    <row r="257" spans="2:7" ht="27.65" customHeight="1">
      <c r="B257" s="164"/>
      <c r="C257" s="165"/>
      <c r="D257" s="165"/>
      <c r="E257" s="169"/>
      <c r="F257" s="167"/>
      <c r="G257" s="168"/>
    </row>
    <row r="258" spans="2:7">
      <c r="B258" s="47"/>
      <c r="C258" s="31"/>
      <c r="D258" s="52"/>
      <c r="E258" s="265"/>
      <c r="F258" s="266"/>
      <c r="G258" s="267"/>
    </row>
    <row r="259" spans="2:7">
      <c r="B259" s="48"/>
      <c r="C259" s="32"/>
      <c r="D259" s="27"/>
      <c r="E259" s="265"/>
      <c r="F259" s="266"/>
      <c r="G259" s="267"/>
    </row>
    <row r="260" spans="2:7" ht="14.4" customHeight="1">
      <c r="B260" s="49"/>
      <c r="C260" s="34"/>
      <c r="D260" s="56"/>
      <c r="E260" s="265"/>
      <c r="F260" s="266"/>
      <c r="G260" s="267"/>
    </row>
    <row r="261" spans="2:7" ht="24" customHeight="1">
      <c r="B261" s="164" t="s">
        <v>54</v>
      </c>
      <c r="C261" s="165" t="s">
        <v>89</v>
      </c>
      <c r="D261" s="165" t="s">
        <v>234</v>
      </c>
      <c r="E261" s="169" t="s">
        <v>58</v>
      </c>
      <c r="F261" s="167"/>
      <c r="G261" s="168"/>
    </row>
    <row r="262" spans="2:7" ht="24" customHeight="1">
      <c r="B262" s="164"/>
      <c r="C262" s="165"/>
      <c r="D262" s="165"/>
      <c r="E262" s="169"/>
      <c r="F262" s="167"/>
      <c r="G262" s="168"/>
    </row>
    <row r="263" spans="2:7">
      <c r="B263" s="47"/>
      <c r="C263" s="35"/>
      <c r="D263" s="67"/>
      <c r="E263" s="265"/>
      <c r="F263" s="266"/>
      <c r="G263" s="267"/>
    </row>
    <row r="264" spans="2:7">
      <c r="B264" s="48"/>
      <c r="C264" s="36"/>
      <c r="D264" s="12"/>
      <c r="E264" s="265"/>
      <c r="F264" s="266"/>
      <c r="G264" s="267"/>
    </row>
    <row r="265" spans="2:7" ht="14.4" customHeight="1">
      <c r="B265" s="49"/>
      <c r="C265" s="37"/>
      <c r="D265" s="68"/>
      <c r="E265" s="265"/>
      <c r="F265" s="266"/>
      <c r="G265" s="267"/>
    </row>
    <row r="266" spans="2:7">
      <c r="B266" s="280" t="s">
        <v>237</v>
      </c>
      <c r="C266" s="281"/>
      <c r="D266" s="281"/>
      <c r="E266" s="281"/>
      <c r="F266" s="281"/>
      <c r="G266" s="282"/>
    </row>
    <row r="267" spans="2:7" ht="25.75" customHeight="1">
      <c r="B267" s="164" t="s">
        <v>106</v>
      </c>
      <c r="C267" s="165" t="s">
        <v>90</v>
      </c>
      <c r="D267" s="165" t="s">
        <v>51</v>
      </c>
      <c r="E267" s="165" t="s">
        <v>234</v>
      </c>
      <c r="F267" s="185" t="s">
        <v>58</v>
      </c>
      <c r="G267" s="208"/>
    </row>
    <row r="268" spans="2:7" ht="25.75" customHeight="1">
      <c r="B268" s="164"/>
      <c r="C268" s="165"/>
      <c r="D268" s="165"/>
      <c r="E268" s="165"/>
      <c r="F268" s="185"/>
      <c r="G268" s="208"/>
    </row>
    <row r="269" spans="2:7">
      <c r="B269" s="283" t="s">
        <v>233</v>
      </c>
      <c r="C269" s="284"/>
      <c r="D269" s="284"/>
      <c r="E269" s="327"/>
      <c r="F269" s="265"/>
      <c r="G269" s="267"/>
    </row>
    <row r="270" spans="2:7" ht="14.4" customHeight="1">
      <c r="B270" s="18"/>
      <c r="C270" s="13"/>
      <c r="D270" s="60"/>
      <c r="E270" s="60"/>
      <c r="F270" s="265"/>
      <c r="G270" s="267"/>
    </row>
    <row r="271" spans="2:7">
      <c r="B271" s="18"/>
      <c r="C271" s="13"/>
      <c r="D271" s="60"/>
      <c r="E271" s="60"/>
      <c r="F271" s="265"/>
      <c r="G271" s="267"/>
    </row>
    <row r="272" spans="2:7">
      <c r="B272" s="18"/>
      <c r="C272" s="13"/>
      <c r="D272" s="60"/>
      <c r="E272" s="60"/>
      <c r="F272" s="265"/>
      <c r="G272" s="267"/>
    </row>
    <row r="273" spans="2:7" ht="30" customHeight="1">
      <c r="B273" s="339" t="s">
        <v>232</v>
      </c>
      <c r="C273" s="340"/>
      <c r="D273" s="340"/>
      <c r="E273" s="341"/>
      <c r="F273" s="265"/>
      <c r="G273" s="267"/>
    </row>
    <row r="274" spans="2:7">
      <c r="B274" s="18"/>
      <c r="C274" s="13"/>
      <c r="D274" s="60"/>
      <c r="E274" s="60"/>
      <c r="F274" s="265"/>
      <c r="G274" s="267"/>
    </row>
    <row r="275" spans="2:7">
      <c r="B275" s="18"/>
      <c r="C275" s="13"/>
      <c r="D275" s="60"/>
      <c r="E275" s="60"/>
      <c r="F275" s="265"/>
      <c r="G275" s="267"/>
    </row>
    <row r="276" spans="2:7" ht="14.4" customHeight="1">
      <c r="B276" s="50"/>
      <c r="C276" s="21"/>
      <c r="D276" s="62"/>
      <c r="E276" s="62"/>
      <c r="F276" s="265"/>
      <c r="G276" s="267"/>
    </row>
    <row r="277" spans="2:7" ht="31.75" customHeight="1">
      <c r="B277" s="164" t="s">
        <v>275</v>
      </c>
      <c r="C277" s="165" t="s">
        <v>82</v>
      </c>
      <c r="D277" s="165" t="s">
        <v>234</v>
      </c>
      <c r="E277" s="166" t="s">
        <v>24</v>
      </c>
      <c r="F277" s="185" t="s">
        <v>58</v>
      </c>
      <c r="G277" s="208"/>
    </row>
    <row r="278" spans="2:7" ht="31.75" customHeight="1">
      <c r="B278" s="164"/>
      <c r="C278" s="165"/>
      <c r="D278" s="165"/>
      <c r="E278" s="166"/>
      <c r="F278" s="185"/>
      <c r="G278" s="208"/>
    </row>
    <row r="279" spans="2:7" ht="15" thickBot="1">
      <c r="B279" s="104"/>
      <c r="C279" s="105"/>
      <c r="D279" s="105"/>
      <c r="E279" s="106"/>
      <c r="F279" s="274"/>
      <c r="G279" s="276"/>
    </row>
    <row r="280" spans="2:7">
      <c r="B280" s="101"/>
      <c r="C280" s="101"/>
      <c r="D280" s="101"/>
      <c r="E280" s="101"/>
      <c r="F280" s="101"/>
      <c r="G280" s="101"/>
    </row>
    <row r="281" spans="2:7" ht="15" thickBot="1">
      <c r="B281" s="101"/>
      <c r="C281" s="101"/>
      <c r="D281" s="101"/>
      <c r="E281" s="101"/>
      <c r="F281" s="101"/>
      <c r="G281" s="101"/>
    </row>
    <row r="282" spans="2:7">
      <c r="B282" s="333" t="s">
        <v>111</v>
      </c>
      <c r="C282" s="334"/>
      <c r="D282" s="334"/>
      <c r="E282" s="334"/>
      <c r="F282" s="334"/>
      <c r="G282" s="335"/>
    </row>
    <row r="283" spans="2:7" ht="28.25" customHeight="1">
      <c r="B283" s="209" t="s">
        <v>240</v>
      </c>
      <c r="C283" s="210"/>
      <c r="D283" s="210"/>
      <c r="E283" s="210"/>
      <c r="F283" s="210"/>
      <c r="G283" s="211"/>
    </row>
    <row r="284" spans="2:7">
      <c r="B284" s="312" t="s">
        <v>241</v>
      </c>
      <c r="C284" s="313"/>
      <c r="D284" s="313"/>
      <c r="E284" s="313"/>
      <c r="F284" s="313"/>
      <c r="G284" s="314"/>
    </row>
    <row r="285" spans="2:7" ht="88.75" customHeight="1">
      <c r="B285" s="336"/>
      <c r="C285" s="337"/>
      <c r="D285" s="337"/>
      <c r="E285" s="337"/>
      <c r="F285" s="337"/>
      <c r="G285" s="338"/>
    </row>
    <row r="286" spans="2:7" ht="15.65" customHeight="1">
      <c r="B286" s="292" t="s">
        <v>242</v>
      </c>
      <c r="C286" s="293"/>
      <c r="D286" s="293"/>
      <c r="E286" s="293"/>
      <c r="F286" s="293"/>
      <c r="G286" s="294"/>
    </row>
    <row r="287" spans="2:7" ht="26.4" customHeight="1">
      <c r="B287" s="164" t="s">
        <v>30</v>
      </c>
      <c r="C287" s="165" t="s">
        <v>77</v>
      </c>
      <c r="D287" s="165" t="s">
        <v>243</v>
      </c>
      <c r="E287" s="199" t="s">
        <v>215</v>
      </c>
      <c r="F287" s="199"/>
      <c r="G287" s="285"/>
    </row>
    <row r="288" spans="2:7" ht="26.4" customHeight="1">
      <c r="B288" s="164"/>
      <c r="C288" s="165"/>
      <c r="D288" s="165"/>
      <c r="E288" s="39" t="s">
        <v>13</v>
      </c>
      <c r="F288" s="39" t="s">
        <v>14</v>
      </c>
      <c r="G288" s="110" t="s">
        <v>15</v>
      </c>
    </row>
    <row r="289" spans="2:7">
      <c r="B289" s="47"/>
      <c r="C289" s="31"/>
      <c r="D289" s="35"/>
      <c r="E289" s="35"/>
      <c r="F289" s="35"/>
      <c r="G289" s="111"/>
    </row>
    <row r="290" spans="2:7">
      <c r="B290" s="200" t="s">
        <v>282</v>
      </c>
      <c r="C290" s="201"/>
      <c r="D290" s="201"/>
      <c r="E290" s="36"/>
      <c r="F290" s="36"/>
      <c r="G290" s="112"/>
    </row>
    <row r="291" spans="2:7">
      <c r="B291" s="48"/>
      <c r="C291" s="32"/>
      <c r="D291" s="36"/>
      <c r="E291" s="36"/>
      <c r="F291" s="36"/>
      <c r="G291" s="112"/>
    </row>
    <row r="292" spans="2:7">
      <c r="B292" s="200" t="s">
        <v>282</v>
      </c>
      <c r="C292" s="201"/>
      <c r="D292" s="201"/>
      <c r="E292" s="36"/>
      <c r="F292" s="36"/>
      <c r="G292" s="112"/>
    </row>
    <row r="293" spans="2:7">
      <c r="B293" s="48"/>
      <c r="C293" s="32"/>
      <c r="D293" s="36"/>
      <c r="E293" s="36"/>
      <c r="F293" s="36"/>
      <c r="G293" s="112"/>
    </row>
    <row r="294" spans="2:7">
      <c r="B294" s="200" t="s">
        <v>282</v>
      </c>
      <c r="C294" s="201"/>
      <c r="D294" s="201"/>
      <c r="E294" s="108"/>
      <c r="F294" s="108"/>
      <c r="G294" s="113"/>
    </row>
    <row r="295" spans="2:7">
      <c r="B295" s="292" t="s">
        <v>41</v>
      </c>
      <c r="C295" s="293"/>
      <c r="D295" s="293"/>
      <c r="E295" s="293"/>
      <c r="F295" s="293"/>
      <c r="G295" s="294"/>
    </row>
    <row r="296" spans="2:7" ht="24.65" customHeight="1">
      <c r="B296" s="164" t="s">
        <v>210</v>
      </c>
      <c r="C296" s="165" t="s">
        <v>244</v>
      </c>
      <c r="D296" s="165" t="s">
        <v>243</v>
      </c>
      <c r="E296" s="165" t="s">
        <v>24</v>
      </c>
      <c r="F296" s="185" t="s">
        <v>58</v>
      </c>
      <c r="G296" s="208"/>
    </row>
    <row r="297" spans="2:7" ht="24.65" customHeight="1">
      <c r="B297" s="164"/>
      <c r="C297" s="165"/>
      <c r="D297" s="165"/>
      <c r="E297" s="165"/>
      <c r="F297" s="185"/>
      <c r="G297" s="208"/>
    </row>
    <row r="298" spans="2:7">
      <c r="B298" s="283" t="s">
        <v>209</v>
      </c>
      <c r="C298" s="284"/>
      <c r="D298" s="284"/>
      <c r="E298" s="284"/>
      <c r="F298" s="290"/>
      <c r="G298" s="291"/>
    </row>
    <row r="299" spans="2:7">
      <c r="B299" s="17"/>
      <c r="C299" s="43"/>
      <c r="D299" s="58"/>
      <c r="E299" s="59"/>
      <c r="F299" s="290"/>
      <c r="G299" s="291"/>
    </row>
    <row r="300" spans="2:7">
      <c r="B300" s="17"/>
      <c r="C300" s="43"/>
      <c r="D300" s="58"/>
      <c r="E300" s="59"/>
      <c r="F300" s="290"/>
      <c r="G300" s="291"/>
    </row>
    <row r="301" spans="2:7">
      <c r="B301" s="286" t="s">
        <v>211</v>
      </c>
      <c r="C301" s="287"/>
      <c r="D301" s="287"/>
      <c r="E301" s="199" t="s">
        <v>215</v>
      </c>
      <c r="F301" s="199"/>
      <c r="G301" s="285"/>
    </row>
    <row r="302" spans="2:7">
      <c r="B302" s="288"/>
      <c r="C302" s="289"/>
      <c r="D302" s="289"/>
      <c r="E302" s="109" t="s">
        <v>13</v>
      </c>
      <c r="F302" s="39" t="s">
        <v>14</v>
      </c>
      <c r="G302" s="110" t="s">
        <v>15</v>
      </c>
    </row>
    <row r="303" spans="2:7">
      <c r="B303" s="17"/>
      <c r="C303" s="43"/>
      <c r="D303" s="58"/>
      <c r="E303" s="59"/>
      <c r="F303" s="59"/>
      <c r="G303" s="114"/>
    </row>
    <row r="304" spans="2:7">
      <c r="B304" s="200" t="s">
        <v>282</v>
      </c>
      <c r="C304" s="201"/>
      <c r="D304" s="201"/>
      <c r="E304" s="59"/>
      <c r="F304" s="59"/>
      <c r="G304" s="112"/>
    </row>
    <row r="305" spans="2:7" ht="14.4" customHeight="1">
      <c r="B305" s="17"/>
      <c r="C305" s="43"/>
      <c r="D305" s="58"/>
      <c r="E305" s="59"/>
      <c r="F305" s="59"/>
      <c r="G305" s="112"/>
    </row>
    <row r="306" spans="2:7">
      <c r="B306" s="190" t="s">
        <v>205</v>
      </c>
      <c r="C306" s="191"/>
      <c r="D306" s="191"/>
      <c r="E306" s="63"/>
      <c r="F306" s="63"/>
      <c r="G306" s="113"/>
    </row>
    <row r="307" spans="2:7">
      <c r="B307" s="292" t="s">
        <v>112</v>
      </c>
      <c r="C307" s="293"/>
      <c r="D307" s="293"/>
      <c r="E307" s="293"/>
      <c r="F307" s="293"/>
      <c r="G307" s="294"/>
    </row>
    <row r="308" spans="2:7" ht="26.4" customHeight="1">
      <c r="B308" s="328" t="s">
        <v>113</v>
      </c>
      <c r="C308" s="207"/>
      <c r="D308" s="207"/>
      <c r="E308" s="207"/>
      <c r="F308" s="207"/>
      <c r="G308" s="208"/>
    </row>
    <row r="309" spans="2:7" ht="33.65" customHeight="1">
      <c r="B309" s="115"/>
      <c r="C309" s="95"/>
      <c r="D309" s="95"/>
      <c r="E309" s="95"/>
      <c r="F309" s="95"/>
      <c r="G309" s="96"/>
    </row>
    <row r="310" spans="2:7" ht="27" customHeight="1">
      <c r="B310" s="328" t="s">
        <v>114</v>
      </c>
      <c r="C310" s="207"/>
      <c r="D310" s="207"/>
      <c r="E310" s="207"/>
      <c r="F310" s="207"/>
      <c r="G310" s="208"/>
    </row>
    <row r="311" spans="2:7" ht="14.4" customHeight="1">
      <c r="B311" s="329"/>
      <c r="C311" s="162"/>
      <c r="D311" s="162"/>
      <c r="E311" s="162"/>
      <c r="F311" s="162"/>
      <c r="G311" s="163"/>
    </row>
    <row r="312" spans="2:7">
      <c r="B312" s="329"/>
      <c r="C312" s="162"/>
      <c r="D312" s="162"/>
      <c r="E312" s="162"/>
      <c r="F312" s="162"/>
      <c r="G312" s="163"/>
    </row>
    <row r="313" spans="2:7" ht="14.4" customHeight="1" thickBot="1">
      <c r="B313" s="330"/>
      <c r="C313" s="331"/>
      <c r="D313" s="331"/>
      <c r="E313" s="331"/>
      <c r="F313" s="331"/>
      <c r="G313" s="332"/>
    </row>
    <row r="314" spans="2:7" ht="14.4" customHeight="1">
      <c r="B314" s="101"/>
      <c r="C314" s="101"/>
      <c r="D314" s="101"/>
      <c r="E314" s="101"/>
      <c r="F314" s="101"/>
      <c r="G314" s="101"/>
    </row>
    <row r="315" spans="2:7" ht="15" thickBot="1">
      <c r="B315" s="101"/>
      <c r="C315" s="101"/>
      <c r="D315" s="101"/>
      <c r="E315" s="101"/>
      <c r="F315" s="101"/>
      <c r="G315" s="101"/>
    </row>
    <row r="316" spans="2:7">
      <c r="B316" s="333" t="s">
        <v>115</v>
      </c>
      <c r="C316" s="334"/>
      <c r="D316" s="334"/>
      <c r="E316" s="334"/>
      <c r="F316" s="334"/>
      <c r="G316" s="335"/>
    </row>
    <row r="317" spans="2:7" ht="29.4" customHeight="1">
      <c r="B317" s="209" t="s">
        <v>245</v>
      </c>
      <c r="C317" s="210"/>
      <c r="D317" s="210"/>
      <c r="E317" s="210"/>
      <c r="F317" s="210"/>
      <c r="G317" s="211"/>
    </row>
    <row r="318" spans="2:7">
      <c r="B318" s="312" t="s">
        <v>241</v>
      </c>
      <c r="C318" s="313"/>
      <c r="D318" s="313"/>
      <c r="E318" s="313"/>
      <c r="F318" s="313"/>
      <c r="G318" s="314"/>
    </row>
    <row r="319" spans="2:7" ht="70.25" customHeight="1">
      <c r="B319" s="336"/>
      <c r="C319" s="337"/>
      <c r="D319" s="337"/>
      <c r="E319" s="337"/>
      <c r="F319" s="337"/>
      <c r="G319" s="338"/>
    </row>
    <row r="320" spans="2:7">
      <c r="B320" s="292" t="s">
        <v>242</v>
      </c>
      <c r="C320" s="293"/>
      <c r="D320" s="293"/>
      <c r="E320" s="293"/>
      <c r="F320" s="293"/>
      <c r="G320" s="294"/>
    </row>
    <row r="321" spans="2:7" ht="27" customHeight="1">
      <c r="B321" s="164" t="s">
        <v>30</v>
      </c>
      <c r="C321" s="165" t="s">
        <v>77</v>
      </c>
      <c r="D321" s="165" t="s">
        <v>243</v>
      </c>
      <c r="E321" s="199" t="s">
        <v>215</v>
      </c>
      <c r="F321" s="199"/>
      <c r="G321" s="285"/>
    </row>
    <row r="322" spans="2:7" ht="27" customHeight="1">
      <c r="B322" s="164"/>
      <c r="C322" s="165"/>
      <c r="D322" s="165"/>
      <c r="E322" s="39" t="s">
        <v>13</v>
      </c>
      <c r="F322" s="39" t="s">
        <v>14</v>
      </c>
      <c r="G322" s="110" t="s">
        <v>15</v>
      </c>
    </row>
    <row r="323" spans="2:7">
      <c r="B323" s="47"/>
      <c r="C323" s="31"/>
      <c r="D323" s="35"/>
      <c r="E323" s="35"/>
      <c r="F323" s="35"/>
      <c r="G323" s="111"/>
    </row>
    <row r="324" spans="2:7">
      <c r="B324" s="190" t="s">
        <v>281</v>
      </c>
      <c r="C324" s="191"/>
      <c r="D324" s="191"/>
      <c r="E324" s="36"/>
      <c r="F324" s="36"/>
      <c r="G324" s="112"/>
    </row>
    <row r="325" spans="2:7">
      <c r="B325" s="48"/>
      <c r="C325" s="32"/>
      <c r="D325" s="36"/>
      <c r="E325" s="36"/>
      <c r="F325" s="36"/>
      <c r="G325" s="112"/>
    </row>
    <row r="326" spans="2:7">
      <c r="B326" s="200" t="s">
        <v>282</v>
      </c>
      <c r="C326" s="201"/>
      <c r="D326" s="201"/>
      <c r="E326" s="36"/>
      <c r="F326" s="36"/>
      <c r="G326" s="112"/>
    </row>
    <row r="327" spans="2:7">
      <c r="B327" s="48"/>
      <c r="C327" s="32"/>
      <c r="D327" s="36"/>
      <c r="E327" s="36"/>
      <c r="F327" s="36"/>
      <c r="G327" s="112"/>
    </row>
    <row r="328" spans="2:7">
      <c r="B328" s="200" t="s">
        <v>282</v>
      </c>
      <c r="C328" s="201"/>
      <c r="D328" s="201"/>
      <c r="E328" s="108"/>
      <c r="F328" s="108"/>
      <c r="G328" s="113"/>
    </row>
    <row r="329" spans="2:7">
      <c r="B329" s="292" t="s">
        <v>43</v>
      </c>
      <c r="C329" s="293"/>
      <c r="D329" s="293"/>
      <c r="E329" s="293"/>
      <c r="F329" s="293"/>
      <c r="G329" s="294"/>
    </row>
    <row r="330" spans="2:7" ht="26.4" customHeight="1">
      <c r="B330" s="164" t="s">
        <v>284</v>
      </c>
      <c r="C330" s="165" t="s">
        <v>33</v>
      </c>
      <c r="D330" s="165" t="s">
        <v>243</v>
      </c>
      <c r="E330" s="166" t="s">
        <v>24</v>
      </c>
      <c r="F330" s="185" t="s">
        <v>59</v>
      </c>
      <c r="G330" s="208"/>
    </row>
    <row r="331" spans="2:7" ht="26.4" customHeight="1">
      <c r="B331" s="164"/>
      <c r="C331" s="165"/>
      <c r="D331" s="165"/>
      <c r="E331" s="166"/>
      <c r="F331" s="185"/>
      <c r="G331" s="208"/>
    </row>
    <row r="332" spans="2:7">
      <c r="B332" s="17"/>
      <c r="C332" s="43"/>
      <c r="D332" s="58"/>
      <c r="E332" s="59"/>
      <c r="F332" s="290"/>
      <c r="G332" s="291"/>
    </row>
    <row r="333" spans="2:7">
      <c r="B333" s="17"/>
      <c r="C333" s="43"/>
      <c r="D333" s="58"/>
      <c r="E333" s="59"/>
      <c r="F333" s="290"/>
      <c r="G333" s="291"/>
    </row>
    <row r="334" spans="2:7">
      <c r="B334" s="116"/>
      <c r="C334" s="117"/>
      <c r="D334" s="118"/>
      <c r="E334" s="119"/>
      <c r="F334" s="290"/>
      <c r="G334" s="291"/>
    </row>
    <row r="335" spans="2:7">
      <c r="B335" s="292" t="s">
        <v>112</v>
      </c>
      <c r="C335" s="293"/>
      <c r="D335" s="293"/>
      <c r="E335" s="293"/>
      <c r="F335" s="293"/>
      <c r="G335" s="294"/>
    </row>
    <row r="336" spans="2:7" ht="31.75" customHeight="1">
      <c r="B336" s="328" t="s">
        <v>113</v>
      </c>
      <c r="C336" s="207"/>
      <c r="D336" s="207"/>
      <c r="E336" s="207"/>
      <c r="F336" s="207"/>
      <c r="G336" s="208"/>
    </row>
    <row r="337" spans="2:7" ht="52.75" customHeight="1" thickBot="1">
      <c r="B337" s="330"/>
      <c r="C337" s="331"/>
      <c r="D337" s="331"/>
      <c r="E337" s="331"/>
      <c r="F337" s="331"/>
      <c r="G337" s="332"/>
    </row>
  </sheetData>
  <mergeCells count="332">
    <mergeCell ref="F247:G249"/>
    <mergeCell ref="B330:B331"/>
    <mergeCell ref="C330:C331"/>
    <mergeCell ref="D330:D331"/>
    <mergeCell ref="F330:G331"/>
    <mergeCell ref="F332:G334"/>
    <mergeCell ref="B335:G335"/>
    <mergeCell ref="B336:G336"/>
    <mergeCell ref="B337:G337"/>
    <mergeCell ref="B250:G250"/>
    <mergeCell ref="B251:B252"/>
    <mergeCell ref="C251:C252"/>
    <mergeCell ref="D251:D252"/>
    <mergeCell ref="E251:G252"/>
    <mergeCell ref="E253:G255"/>
    <mergeCell ref="B256:B257"/>
    <mergeCell ref="C256:C257"/>
    <mergeCell ref="D256:D257"/>
    <mergeCell ref="E256:G257"/>
    <mergeCell ref="E258:G260"/>
    <mergeCell ref="B261:B262"/>
    <mergeCell ref="C261:C262"/>
    <mergeCell ref="D261:D262"/>
    <mergeCell ref="E261:G262"/>
    <mergeCell ref="B218:G218"/>
    <mergeCell ref="B219:G219"/>
    <mergeCell ref="B220:G220"/>
    <mergeCell ref="B221:D221"/>
    <mergeCell ref="E221:G221"/>
    <mergeCell ref="B222:D222"/>
    <mergeCell ref="E222:G222"/>
    <mergeCell ref="B223:G223"/>
    <mergeCell ref="B224:B225"/>
    <mergeCell ref="C224:C225"/>
    <mergeCell ref="D224:D225"/>
    <mergeCell ref="E224:G224"/>
    <mergeCell ref="E194:G196"/>
    <mergeCell ref="B197:B198"/>
    <mergeCell ref="C197:C198"/>
    <mergeCell ref="D197:D198"/>
    <mergeCell ref="E197:G198"/>
    <mergeCell ref="E199:G201"/>
    <mergeCell ref="B202:G202"/>
    <mergeCell ref="B203:B204"/>
    <mergeCell ref="C203:C204"/>
    <mergeCell ref="D203:D204"/>
    <mergeCell ref="E203:E204"/>
    <mergeCell ref="F203:G204"/>
    <mergeCell ref="B171:E171"/>
    <mergeCell ref="F171:G173"/>
    <mergeCell ref="B174:D175"/>
    <mergeCell ref="E174:G174"/>
    <mergeCell ref="B177:D177"/>
    <mergeCell ref="B179:D179"/>
    <mergeCell ref="E189:G191"/>
    <mergeCell ref="B192:B193"/>
    <mergeCell ref="C192:C193"/>
    <mergeCell ref="D192:D193"/>
    <mergeCell ref="E192:G193"/>
    <mergeCell ref="B180:G180"/>
    <mergeCell ref="B181:B182"/>
    <mergeCell ref="C181:C182"/>
    <mergeCell ref="D181:D182"/>
    <mergeCell ref="E181:E182"/>
    <mergeCell ref="F181:G182"/>
    <mergeCell ref="F183:G185"/>
    <mergeCell ref="B186:G186"/>
    <mergeCell ref="B187:B188"/>
    <mergeCell ref="C187:C188"/>
    <mergeCell ref="D187:D188"/>
    <mergeCell ref="E187:G188"/>
    <mergeCell ref="B160:B161"/>
    <mergeCell ref="C160:C161"/>
    <mergeCell ref="D160:D161"/>
    <mergeCell ref="E160:G160"/>
    <mergeCell ref="B163:D163"/>
    <mergeCell ref="B169:B170"/>
    <mergeCell ref="C169:C170"/>
    <mergeCell ref="D169:D170"/>
    <mergeCell ref="E169:E170"/>
    <mergeCell ref="B165:D165"/>
    <mergeCell ref="B167:D167"/>
    <mergeCell ref="B168:G168"/>
    <mergeCell ref="F169:G170"/>
    <mergeCell ref="F151:G151"/>
    <mergeCell ref="B154:G154"/>
    <mergeCell ref="B155:G155"/>
    <mergeCell ref="B156:G156"/>
    <mergeCell ref="B157:D157"/>
    <mergeCell ref="E157:G157"/>
    <mergeCell ref="B158:D158"/>
    <mergeCell ref="E158:G158"/>
    <mergeCell ref="B159:G159"/>
    <mergeCell ref="B139:B140"/>
    <mergeCell ref="C139:C140"/>
    <mergeCell ref="D139:D140"/>
    <mergeCell ref="E139:E140"/>
    <mergeCell ref="F139:G140"/>
    <mergeCell ref="B141:E141"/>
    <mergeCell ref="F141:G148"/>
    <mergeCell ref="B145:E145"/>
    <mergeCell ref="B149:B150"/>
    <mergeCell ref="C149:C150"/>
    <mergeCell ref="D149:D150"/>
    <mergeCell ref="E149:E150"/>
    <mergeCell ref="F149:G150"/>
    <mergeCell ref="F119:G121"/>
    <mergeCell ref="B122:G122"/>
    <mergeCell ref="B123:B124"/>
    <mergeCell ref="C123:C124"/>
    <mergeCell ref="D123:D124"/>
    <mergeCell ref="E123:G124"/>
    <mergeCell ref="E125:G127"/>
    <mergeCell ref="B128:B129"/>
    <mergeCell ref="B138:G138"/>
    <mergeCell ref="C128:C129"/>
    <mergeCell ref="D128:D129"/>
    <mergeCell ref="E128:G129"/>
    <mergeCell ref="E130:G132"/>
    <mergeCell ref="B133:B134"/>
    <mergeCell ref="C133:C134"/>
    <mergeCell ref="D133:D134"/>
    <mergeCell ref="E133:G134"/>
    <mergeCell ref="E135:G137"/>
    <mergeCell ref="B35:D35"/>
    <mergeCell ref="B19:B20"/>
    <mergeCell ref="C19:C20"/>
    <mergeCell ref="D19:D20"/>
    <mergeCell ref="E19:F20"/>
    <mergeCell ref="E21:F23"/>
    <mergeCell ref="B37:D37"/>
    <mergeCell ref="B39:D39"/>
    <mergeCell ref="B40:G40"/>
    <mergeCell ref="B28:G28"/>
    <mergeCell ref="B29:D29"/>
    <mergeCell ref="E29:G29"/>
    <mergeCell ref="B30:D30"/>
    <mergeCell ref="E30:G30"/>
    <mergeCell ref="B31:G31"/>
    <mergeCell ref="B32:B33"/>
    <mergeCell ref="C32:C33"/>
    <mergeCell ref="D32:D33"/>
    <mergeCell ref="E32:G32"/>
    <mergeCell ref="B14:B15"/>
    <mergeCell ref="C14:C15"/>
    <mergeCell ref="D14:D15"/>
    <mergeCell ref="E14:F15"/>
    <mergeCell ref="B8:F8"/>
    <mergeCell ref="E11:F13"/>
    <mergeCell ref="E16:F18"/>
    <mergeCell ref="B26:G26"/>
    <mergeCell ref="B27:G27"/>
    <mergeCell ref="B4:F4"/>
    <mergeCell ref="B5:F5"/>
    <mergeCell ref="B6:F6"/>
    <mergeCell ref="B7:C7"/>
    <mergeCell ref="D7:F7"/>
    <mergeCell ref="B2:F2"/>
    <mergeCell ref="B9:B10"/>
    <mergeCell ref="C9:C10"/>
    <mergeCell ref="D9:D10"/>
    <mergeCell ref="E9:F10"/>
    <mergeCell ref="C41:C42"/>
    <mergeCell ref="D41:D42"/>
    <mergeCell ref="E41:E42"/>
    <mergeCell ref="F41:G42"/>
    <mergeCell ref="B43:E43"/>
    <mergeCell ref="F43:G45"/>
    <mergeCell ref="B46:D47"/>
    <mergeCell ref="E46:G46"/>
    <mergeCell ref="B49:D49"/>
    <mergeCell ref="B41:B42"/>
    <mergeCell ref="B51:D51"/>
    <mergeCell ref="B52:G52"/>
    <mergeCell ref="B53:B54"/>
    <mergeCell ref="C53:C54"/>
    <mergeCell ref="D53:D54"/>
    <mergeCell ref="E53:E54"/>
    <mergeCell ref="F53:G54"/>
    <mergeCell ref="F55:G57"/>
    <mergeCell ref="B58:G58"/>
    <mergeCell ref="B59:B60"/>
    <mergeCell ref="C59:C60"/>
    <mergeCell ref="D59:D60"/>
    <mergeCell ref="E59:G60"/>
    <mergeCell ref="E61:G63"/>
    <mergeCell ref="B64:B65"/>
    <mergeCell ref="C64:C65"/>
    <mergeCell ref="D64:D65"/>
    <mergeCell ref="E64:G65"/>
    <mergeCell ref="E66:G68"/>
    <mergeCell ref="B69:B70"/>
    <mergeCell ref="C69:C70"/>
    <mergeCell ref="D69:D70"/>
    <mergeCell ref="E69:G70"/>
    <mergeCell ref="E71:G73"/>
    <mergeCell ref="B74:G74"/>
    <mergeCell ref="B75:B76"/>
    <mergeCell ref="C75:C76"/>
    <mergeCell ref="D75:D76"/>
    <mergeCell ref="E75:E76"/>
    <mergeCell ref="F75:G76"/>
    <mergeCell ref="B90:G90"/>
    <mergeCell ref="B91:G91"/>
    <mergeCell ref="B92:G92"/>
    <mergeCell ref="B93:D93"/>
    <mergeCell ref="E93:G93"/>
    <mergeCell ref="B94:D94"/>
    <mergeCell ref="E94:G94"/>
    <mergeCell ref="B95:G95"/>
    <mergeCell ref="B77:E77"/>
    <mergeCell ref="F77:G84"/>
    <mergeCell ref="B81:E81"/>
    <mergeCell ref="B85:B86"/>
    <mergeCell ref="C85:C86"/>
    <mergeCell ref="D85:D86"/>
    <mergeCell ref="E85:E86"/>
    <mergeCell ref="F85:G86"/>
    <mergeCell ref="F87:G87"/>
    <mergeCell ref="B96:B97"/>
    <mergeCell ref="C96:C97"/>
    <mergeCell ref="D96:D97"/>
    <mergeCell ref="E96:G96"/>
    <mergeCell ref="B99:D99"/>
    <mergeCell ref="B101:D101"/>
    <mergeCell ref="B103:D103"/>
    <mergeCell ref="B104:G104"/>
    <mergeCell ref="B105:B106"/>
    <mergeCell ref="C105:C106"/>
    <mergeCell ref="D105:D106"/>
    <mergeCell ref="E105:E106"/>
    <mergeCell ref="F105:G106"/>
    <mergeCell ref="B107:E107"/>
    <mergeCell ref="F107:G109"/>
    <mergeCell ref="B110:D111"/>
    <mergeCell ref="E110:G110"/>
    <mergeCell ref="B113:D113"/>
    <mergeCell ref="B115:D115"/>
    <mergeCell ref="B116:G116"/>
    <mergeCell ref="B117:B118"/>
    <mergeCell ref="C117:C118"/>
    <mergeCell ref="D117:D118"/>
    <mergeCell ref="E117:E118"/>
    <mergeCell ref="F117:G118"/>
    <mergeCell ref="B205:E205"/>
    <mergeCell ref="F205:G212"/>
    <mergeCell ref="B209:E209"/>
    <mergeCell ref="B213:B214"/>
    <mergeCell ref="C213:C214"/>
    <mergeCell ref="D213:D214"/>
    <mergeCell ref="E213:E214"/>
    <mergeCell ref="F213:G214"/>
    <mergeCell ref="F215:G215"/>
    <mergeCell ref="B227:D227"/>
    <mergeCell ref="B229:D229"/>
    <mergeCell ref="B231:D231"/>
    <mergeCell ref="B232:G232"/>
    <mergeCell ref="B233:B234"/>
    <mergeCell ref="C233:C234"/>
    <mergeCell ref="D233:D234"/>
    <mergeCell ref="E233:E234"/>
    <mergeCell ref="F233:G234"/>
    <mergeCell ref="B235:E235"/>
    <mergeCell ref="F235:G237"/>
    <mergeCell ref="B238:D239"/>
    <mergeCell ref="E238:G238"/>
    <mergeCell ref="B241:D241"/>
    <mergeCell ref="B243:D243"/>
    <mergeCell ref="B244:G244"/>
    <mergeCell ref="B245:B246"/>
    <mergeCell ref="C245:C246"/>
    <mergeCell ref="D245:D246"/>
    <mergeCell ref="E245:E246"/>
    <mergeCell ref="F245:G246"/>
    <mergeCell ref="E263:G265"/>
    <mergeCell ref="B266:G266"/>
    <mergeCell ref="B267:B268"/>
    <mergeCell ref="C267:C268"/>
    <mergeCell ref="D267:D268"/>
    <mergeCell ref="E267:E268"/>
    <mergeCell ref="F267:G268"/>
    <mergeCell ref="B269:E269"/>
    <mergeCell ref="F269:G276"/>
    <mergeCell ref="B273:E273"/>
    <mergeCell ref="B277:B278"/>
    <mergeCell ref="C277:C278"/>
    <mergeCell ref="D277:D278"/>
    <mergeCell ref="E277:E278"/>
    <mergeCell ref="F277:G278"/>
    <mergeCell ref="F279:G279"/>
    <mergeCell ref="B282:G282"/>
    <mergeCell ref="B283:G283"/>
    <mergeCell ref="B284:G284"/>
    <mergeCell ref="B286:G286"/>
    <mergeCell ref="B287:B288"/>
    <mergeCell ref="C287:C288"/>
    <mergeCell ref="D287:D288"/>
    <mergeCell ref="E287:G287"/>
    <mergeCell ref="B285:G285"/>
    <mergeCell ref="B290:D290"/>
    <mergeCell ref="B292:D292"/>
    <mergeCell ref="B294:D294"/>
    <mergeCell ref="B295:G295"/>
    <mergeCell ref="B296:B297"/>
    <mergeCell ref="C296:C297"/>
    <mergeCell ref="D296:D297"/>
    <mergeCell ref="E296:E297"/>
    <mergeCell ref="F296:G297"/>
    <mergeCell ref="B324:D324"/>
    <mergeCell ref="B326:D326"/>
    <mergeCell ref="B328:D328"/>
    <mergeCell ref="B329:G329"/>
    <mergeCell ref="E330:E331"/>
    <mergeCell ref="B310:G310"/>
    <mergeCell ref="B298:E298"/>
    <mergeCell ref="F298:G300"/>
    <mergeCell ref="B301:D302"/>
    <mergeCell ref="E301:G301"/>
    <mergeCell ref="B304:D304"/>
    <mergeCell ref="B306:D306"/>
    <mergeCell ref="B307:G307"/>
    <mergeCell ref="B308:G308"/>
    <mergeCell ref="B311:G313"/>
    <mergeCell ref="B316:G316"/>
    <mergeCell ref="B317:G317"/>
    <mergeCell ref="B318:G318"/>
    <mergeCell ref="B319:G319"/>
    <mergeCell ref="B320:G320"/>
    <mergeCell ref="B321:B322"/>
    <mergeCell ref="C321:C322"/>
    <mergeCell ref="D321:D322"/>
    <mergeCell ref="E321:G321"/>
  </mergeCells>
  <dataValidations count="1">
    <dataValidation type="list" allowBlank="1" showInputMessage="1" showErrorMessage="1" sqref="E87:E88 E315 E279:E281 E247:E248 E215:E217 E183:E184 E151:E153 E119:E120" xr:uid="{00000000-0002-0000-0400-000000000000}">
      <formula1>$B$9:$B$10</formula1>
    </dataValidation>
  </dataValidations>
  <pageMargins left="0.7" right="0.7" top="0.75" bottom="0.75" header="0.3" footer="0.3"/>
  <pageSetup paperSize="9" scale="2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8000000}">
          <x14:formula1>
            <xm:f>List!$B$8:$B$9</xm:f>
          </x14:formula1>
          <xm:sqref>E55:E56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pageSetUpPr fitToPage="1"/>
  </sheetPr>
  <dimension ref="A1:I189"/>
  <sheetViews>
    <sheetView workbookViewId="0">
      <pane ySplit="1" topLeftCell="A2" activePane="bottomLeft" state="frozen"/>
      <selection pane="bottomLeft" activeCell="B4" sqref="B4:G4"/>
    </sheetView>
  </sheetViews>
  <sheetFormatPr defaultRowHeight="14.5"/>
  <cols>
    <col min="2" max="3" width="32.08984375" customWidth="1"/>
    <col min="4" max="4" width="28.08984375" customWidth="1"/>
    <col min="5" max="5" width="18.6328125" customWidth="1"/>
    <col min="6" max="6" width="16.36328125" customWidth="1"/>
    <col min="7" max="7" width="16.08984375" customWidth="1"/>
  </cols>
  <sheetData>
    <row r="1" spans="2:9" s="94" customFormat="1" ht="57.65" customHeight="1" thickBot="1"/>
    <row r="2" spans="2:9" ht="53.4" customHeight="1">
      <c r="B2" s="233" t="s">
        <v>73</v>
      </c>
      <c r="C2" s="233"/>
      <c r="D2" s="233"/>
      <c r="E2" s="233"/>
      <c r="F2" s="233"/>
    </row>
    <row r="3" spans="2:9" ht="37.25" customHeight="1" thickBot="1">
      <c r="B3" s="98"/>
      <c r="C3" s="98"/>
      <c r="D3" s="98"/>
      <c r="E3" s="98"/>
      <c r="F3" s="98"/>
    </row>
    <row r="4" spans="2:9">
      <c r="B4" s="360" t="s">
        <v>120</v>
      </c>
      <c r="C4" s="361"/>
      <c r="D4" s="361"/>
      <c r="E4" s="361"/>
      <c r="F4" s="361"/>
      <c r="G4" s="362"/>
    </row>
    <row r="5" spans="2:9" ht="36" customHeight="1">
      <c r="B5" s="209" t="s">
        <v>116</v>
      </c>
      <c r="C5" s="210"/>
      <c r="D5" s="210"/>
      <c r="E5" s="210"/>
      <c r="F5" s="210"/>
      <c r="G5" s="211"/>
    </row>
    <row r="6" spans="2:9">
      <c r="B6" s="312" t="s">
        <v>119</v>
      </c>
      <c r="C6" s="313"/>
      <c r="D6" s="313"/>
      <c r="E6" s="313"/>
      <c r="F6" s="313"/>
      <c r="G6" s="314"/>
    </row>
    <row r="7" spans="2:9" ht="95.4" customHeight="1">
      <c r="B7" s="342" t="s">
        <v>200</v>
      </c>
      <c r="C7" s="343"/>
      <c r="D7" s="343"/>
      <c r="E7" s="298"/>
      <c r="F7" s="298"/>
      <c r="G7" s="299"/>
    </row>
    <row r="8" spans="2:9">
      <c r="B8" s="292" t="s">
        <v>19</v>
      </c>
      <c r="C8" s="293"/>
      <c r="D8" s="293"/>
      <c r="E8" s="293"/>
      <c r="F8" s="293"/>
      <c r="G8" s="294"/>
      <c r="I8">
        <f>50*6</f>
        <v>300</v>
      </c>
    </row>
    <row r="9" spans="2:9" ht="14.4" customHeight="1">
      <c r="B9" s="164" t="s">
        <v>30</v>
      </c>
      <c r="C9" s="165" t="s">
        <v>77</v>
      </c>
      <c r="D9" s="165" t="s">
        <v>252</v>
      </c>
      <c r="E9" s="199" t="s">
        <v>201</v>
      </c>
      <c r="F9" s="199"/>
      <c r="G9" s="285"/>
    </row>
    <row r="10" spans="2:9" ht="25.25" customHeight="1">
      <c r="B10" s="164"/>
      <c r="C10" s="165"/>
      <c r="D10" s="165"/>
      <c r="E10" s="39" t="s">
        <v>13</v>
      </c>
      <c r="F10" s="39" t="s">
        <v>14</v>
      </c>
      <c r="G10" s="110" t="s">
        <v>15</v>
      </c>
    </row>
    <row r="11" spans="2:9">
      <c r="B11" s="47"/>
      <c r="C11" s="31"/>
      <c r="D11" s="35"/>
      <c r="E11" s="35"/>
      <c r="F11" s="35"/>
      <c r="G11" s="111"/>
    </row>
    <row r="12" spans="2:9">
      <c r="B12" s="190" t="s">
        <v>281</v>
      </c>
      <c r="C12" s="191"/>
      <c r="D12" s="191"/>
      <c r="E12" s="36"/>
      <c r="F12" s="36"/>
      <c r="G12" s="112"/>
    </row>
    <row r="13" spans="2:9">
      <c r="B13" s="48"/>
      <c r="C13" s="32"/>
      <c r="D13" s="36"/>
      <c r="E13" s="36"/>
      <c r="F13" s="36"/>
      <c r="G13" s="112"/>
    </row>
    <row r="14" spans="2:9">
      <c r="B14" s="190" t="s">
        <v>281</v>
      </c>
      <c r="C14" s="191"/>
      <c r="D14" s="191"/>
      <c r="E14" s="36"/>
      <c r="F14" s="36"/>
      <c r="G14" s="112"/>
    </row>
    <row r="15" spans="2:9">
      <c r="B15" s="48"/>
      <c r="C15" s="32"/>
      <c r="D15" s="36"/>
      <c r="E15" s="36"/>
      <c r="F15" s="36"/>
      <c r="G15" s="112"/>
    </row>
    <row r="16" spans="2:9">
      <c r="B16" s="200" t="s">
        <v>282</v>
      </c>
      <c r="C16" s="201"/>
      <c r="D16" s="201"/>
      <c r="E16" s="108"/>
      <c r="F16" s="108"/>
      <c r="G16" s="113"/>
    </row>
    <row r="17" spans="2:7">
      <c r="B17" s="292" t="s">
        <v>41</v>
      </c>
      <c r="C17" s="293"/>
      <c r="D17" s="293"/>
      <c r="E17" s="293"/>
      <c r="F17" s="293"/>
      <c r="G17" s="294"/>
    </row>
    <row r="18" spans="2:7" ht="27.65" customHeight="1">
      <c r="B18" s="164" t="s">
        <v>210</v>
      </c>
      <c r="C18" s="166" t="s">
        <v>246</v>
      </c>
      <c r="D18" s="165" t="s">
        <v>252</v>
      </c>
      <c r="E18" s="165" t="s">
        <v>24</v>
      </c>
      <c r="F18" s="185" t="s">
        <v>58</v>
      </c>
      <c r="G18" s="208"/>
    </row>
    <row r="19" spans="2:7" ht="27.65" customHeight="1">
      <c r="B19" s="164"/>
      <c r="C19" s="166"/>
      <c r="D19" s="165"/>
      <c r="E19" s="165"/>
      <c r="F19" s="185"/>
      <c r="G19" s="208"/>
    </row>
    <row r="20" spans="2:7">
      <c r="B20" s="283" t="s">
        <v>209</v>
      </c>
      <c r="C20" s="284"/>
      <c r="D20" s="284"/>
      <c r="E20" s="284"/>
      <c r="F20" s="290"/>
      <c r="G20" s="291"/>
    </row>
    <row r="21" spans="2:7">
      <c r="B21" s="17"/>
      <c r="C21" s="43"/>
      <c r="D21" s="58"/>
      <c r="E21" s="59"/>
      <c r="F21" s="290"/>
      <c r="G21" s="291"/>
    </row>
    <row r="22" spans="2:7">
      <c r="B22" s="17"/>
      <c r="C22" s="43"/>
      <c r="D22" s="58"/>
      <c r="E22" s="59"/>
      <c r="F22" s="290"/>
      <c r="G22" s="291"/>
    </row>
    <row r="23" spans="2:7">
      <c r="B23" s="286" t="s">
        <v>211</v>
      </c>
      <c r="C23" s="287"/>
      <c r="D23" s="287"/>
      <c r="E23" s="199" t="s">
        <v>215</v>
      </c>
      <c r="F23" s="199"/>
      <c r="G23" s="285"/>
    </row>
    <row r="24" spans="2:7">
      <c r="B24" s="288"/>
      <c r="C24" s="289"/>
      <c r="D24" s="289"/>
      <c r="E24" s="109" t="s">
        <v>13</v>
      </c>
      <c r="F24" s="39" t="s">
        <v>14</v>
      </c>
      <c r="G24" s="110" t="s">
        <v>15</v>
      </c>
    </row>
    <row r="25" spans="2:7">
      <c r="B25" s="17"/>
      <c r="C25" s="43"/>
      <c r="D25" s="58"/>
      <c r="E25" s="59"/>
      <c r="F25" s="59"/>
      <c r="G25" s="114"/>
    </row>
    <row r="26" spans="2:7">
      <c r="B26" s="190" t="s">
        <v>281</v>
      </c>
      <c r="C26" s="191"/>
      <c r="D26" s="191"/>
      <c r="E26" s="59"/>
      <c r="F26" s="59"/>
      <c r="G26" s="112"/>
    </row>
    <row r="27" spans="2:7">
      <c r="B27" s="17"/>
      <c r="C27" s="43"/>
      <c r="D27" s="58"/>
      <c r="E27" s="59"/>
      <c r="F27" s="59"/>
      <c r="G27" s="112"/>
    </row>
    <row r="28" spans="2:7">
      <c r="B28" s="190" t="s">
        <v>281</v>
      </c>
      <c r="C28" s="191"/>
      <c r="D28" s="191"/>
      <c r="E28" s="63"/>
      <c r="F28" s="63"/>
      <c r="G28" s="113"/>
    </row>
    <row r="29" spans="2:7">
      <c r="B29" s="292" t="s">
        <v>43</v>
      </c>
      <c r="C29" s="293"/>
      <c r="D29" s="293"/>
      <c r="E29" s="293"/>
      <c r="F29" s="293"/>
      <c r="G29" s="294"/>
    </row>
    <row r="30" spans="2:7" ht="22.25" customHeight="1">
      <c r="B30" s="164" t="s">
        <v>248</v>
      </c>
      <c r="C30" s="165" t="s">
        <v>33</v>
      </c>
      <c r="D30" s="165" t="s">
        <v>252</v>
      </c>
      <c r="E30" s="166" t="s">
        <v>24</v>
      </c>
      <c r="F30" s="185" t="s">
        <v>59</v>
      </c>
      <c r="G30" s="208"/>
    </row>
    <row r="31" spans="2:7" ht="22.25" customHeight="1">
      <c r="B31" s="164"/>
      <c r="C31" s="165"/>
      <c r="D31" s="165"/>
      <c r="E31" s="166"/>
      <c r="F31" s="185"/>
      <c r="G31" s="208"/>
    </row>
    <row r="32" spans="2:7">
      <c r="B32" s="17"/>
      <c r="C32" s="15"/>
      <c r="D32" s="59"/>
      <c r="E32" s="59"/>
      <c r="F32" s="265"/>
      <c r="G32" s="267"/>
    </row>
    <row r="33" spans="2:7">
      <c r="B33" s="18"/>
      <c r="C33" s="14"/>
      <c r="D33" s="61"/>
      <c r="E33" s="61"/>
      <c r="F33" s="265"/>
      <c r="G33" s="267"/>
    </row>
    <row r="34" spans="2:7">
      <c r="B34" s="50"/>
      <c r="C34" s="40"/>
      <c r="D34" s="63"/>
      <c r="E34" s="63"/>
      <c r="F34" s="265"/>
      <c r="G34" s="267"/>
    </row>
    <row r="35" spans="2:7">
      <c r="B35" s="280" t="s">
        <v>56</v>
      </c>
      <c r="C35" s="281"/>
      <c r="D35" s="281"/>
      <c r="E35" s="281"/>
      <c r="F35" s="281"/>
      <c r="G35" s="282"/>
    </row>
    <row r="36" spans="2:7" ht="24.65" customHeight="1">
      <c r="B36" s="164" t="s">
        <v>52</v>
      </c>
      <c r="C36" s="165" t="s">
        <v>89</v>
      </c>
      <c r="D36" s="165" t="s">
        <v>118</v>
      </c>
      <c r="E36" s="169" t="s">
        <v>58</v>
      </c>
      <c r="F36" s="167"/>
      <c r="G36" s="168"/>
    </row>
    <row r="37" spans="2:7" ht="24.65" customHeight="1">
      <c r="B37" s="164"/>
      <c r="C37" s="165"/>
      <c r="D37" s="165"/>
      <c r="E37" s="169"/>
      <c r="F37" s="167"/>
      <c r="G37" s="168"/>
    </row>
    <row r="38" spans="2:7">
      <c r="B38" s="49"/>
      <c r="C38" s="34"/>
      <c r="D38" s="56"/>
      <c r="E38" s="265"/>
      <c r="F38" s="266"/>
      <c r="G38" s="267"/>
    </row>
    <row r="39" spans="2:7">
      <c r="B39" s="48"/>
      <c r="C39" s="32"/>
      <c r="D39" s="27"/>
      <c r="E39" s="265"/>
      <c r="F39" s="266"/>
      <c r="G39" s="267"/>
    </row>
    <row r="40" spans="2:7">
      <c r="B40" s="49"/>
      <c r="C40" s="34"/>
      <c r="D40" s="56"/>
      <c r="E40" s="265"/>
      <c r="F40" s="266"/>
      <c r="G40" s="267"/>
    </row>
    <row r="41" spans="2:7" ht="25.25" customHeight="1">
      <c r="B41" s="164" t="s">
        <v>53</v>
      </c>
      <c r="C41" s="165" t="s">
        <v>89</v>
      </c>
      <c r="D41" s="165" t="s">
        <v>118</v>
      </c>
      <c r="E41" s="169" t="s">
        <v>58</v>
      </c>
      <c r="F41" s="167"/>
      <c r="G41" s="168"/>
    </row>
    <row r="42" spans="2:7" ht="25.25" customHeight="1">
      <c r="B42" s="164"/>
      <c r="C42" s="165"/>
      <c r="D42" s="165"/>
      <c r="E42" s="169"/>
      <c r="F42" s="167"/>
      <c r="G42" s="168"/>
    </row>
    <row r="43" spans="2:7">
      <c r="B43" s="47"/>
      <c r="C43" s="31"/>
      <c r="D43" s="52"/>
      <c r="E43" s="265"/>
      <c r="F43" s="266"/>
      <c r="G43" s="267"/>
    </row>
    <row r="44" spans="2:7">
      <c r="B44" s="48"/>
      <c r="C44" s="32"/>
      <c r="D44" s="27"/>
      <c r="E44" s="265"/>
      <c r="F44" s="266"/>
      <c r="G44" s="267"/>
    </row>
    <row r="45" spans="2:7">
      <c r="B45" s="49"/>
      <c r="C45" s="34"/>
      <c r="D45" s="56"/>
      <c r="E45" s="265"/>
      <c r="F45" s="266"/>
      <c r="G45" s="267"/>
    </row>
    <row r="46" spans="2:7" ht="21" customHeight="1">
      <c r="B46" s="164" t="s">
        <v>54</v>
      </c>
      <c r="C46" s="165" t="s">
        <v>89</v>
      </c>
      <c r="D46" s="165" t="s">
        <v>118</v>
      </c>
      <c r="E46" s="169" t="s">
        <v>58</v>
      </c>
      <c r="F46" s="167"/>
      <c r="G46" s="168"/>
    </row>
    <row r="47" spans="2:7" ht="21" customHeight="1">
      <c r="B47" s="164"/>
      <c r="C47" s="165"/>
      <c r="D47" s="165"/>
      <c r="E47" s="169"/>
      <c r="F47" s="167"/>
      <c r="G47" s="168"/>
    </row>
    <row r="48" spans="2:7">
      <c r="B48" s="47"/>
      <c r="C48" s="35"/>
      <c r="D48" s="67"/>
      <c r="E48" s="265"/>
      <c r="F48" s="266"/>
      <c r="G48" s="267"/>
    </row>
    <row r="49" spans="2:7">
      <c r="B49" s="48"/>
      <c r="C49" s="36"/>
      <c r="D49" s="12"/>
      <c r="E49" s="265"/>
      <c r="F49" s="266"/>
      <c r="G49" s="267"/>
    </row>
    <row r="50" spans="2:7">
      <c r="B50" s="49"/>
      <c r="C50" s="37"/>
      <c r="D50" s="68"/>
      <c r="E50" s="265"/>
      <c r="F50" s="266"/>
      <c r="G50" s="267"/>
    </row>
    <row r="51" spans="2:7">
      <c r="B51" s="280" t="s">
        <v>55</v>
      </c>
      <c r="C51" s="281"/>
      <c r="D51" s="281"/>
      <c r="E51" s="281"/>
      <c r="F51" s="281"/>
      <c r="G51" s="282"/>
    </row>
    <row r="52" spans="2:7" ht="28.75" customHeight="1">
      <c r="B52" s="164" t="s">
        <v>263</v>
      </c>
      <c r="C52" s="165" t="s">
        <v>90</v>
      </c>
      <c r="D52" s="165" t="s">
        <v>51</v>
      </c>
      <c r="E52" s="165" t="s">
        <v>118</v>
      </c>
      <c r="F52" s="185" t="s">
        <v>58</v>
      </c>
      <c r="G52" s="208"/>
    </row>
    <row r="53" spans="2:7" ht="28.75" customHeight="1">
      <c r="B53" s="164"/>
      <c r="C53" s="165"/>
      <c r="D53" s="165"/>
      <c r="E53" s="165"/>
      <c r="F53" s="185"/>
      <c r="G53" s="208"/>
    </row>
    <row r="54" spans="2:7" ht="30" customHeight="1">
      <c r="B54" s="357" t="s">
        <v>247</v>
      </c>
      <c r="C54" s="358"/>
      <c r="D54" s="358"/>
      <c r="E54" s="359"/>
      <c r="F54" s="265"/>
      <c r="G54" s="267"/>
    </row>
    <row r="55" spans="2:7">
      <c r="B55" s="18"/>
      <c r="C55" s="13"/>
      <c r="D55" s="60"/>
      <c r="E55" s="60"/>
      <c r="F55" s="265"/>
      <c r="G55" s="267"/>
    </row>
    <row r="56" spans="2:7">
      <c r="B56" s="18"/>
      <c r="C56" s="13"/>
      <c r="D56" s="60"/>
      <c r="E56" s="60"/>
      <c r="F56" s="265"/>
      <c r="G56" s="267"/>
    </row>
    <row r="57" spans="2:7">
      <c r="B57" s="18"/>
      <c r="C57" s="13"/>
      <c r="D57" s="60"/>
      <c r="E57" s="60"/>
      <c r="F57" s="265"/>
      <c r="G57" s="267"/>
    </row>
    <row r="58" spans="2:7">
      <c r="B58" s="18"/>
      <c r="C58" s="13"/>
      <c r="D58" s="60"/>
      <c r="E58" s="60"/>
      <c r="F58" s="265"/>
      <c r="G58" s="267"/>
    </row>
    <row r="59" spans="2:7">
      <c r="B59" s="18"/>
      <c r="C59" s="13"/>
      <c r="D59" s="60"/>
      <c r="E59" s="60"/>
      <c r="F59" s="265"/>
      <c r="G59" s="267"/>
    </row>
    <row r="60" spans="2:7">
      <c r="B60" s="50"/>
      <c r="C60" s="21"/>
      <c r="D60" s="62"/>
      <c r="E60" s="62"/>
      <c r="F60" s="265"/>
      <c r="G60" s="267"/>
    </row>
    <row r="61" spans="2:7" ht="28.25" customHeight="1">
      <c r="B61" s="164" t="s">
        <v>275</v>
      </c>
      <c r="C61" s="165" t="s">
        <v>82</v>
      </c>
      <c r="D61" s="165" t="s">
        <v>118</v>
      </c>
      <c r="E61" s="166" t="s">
        <v>24</v>
      </c>
      <c r="F61" s="185" t="s">
        <v>58</v>
      </c>
      <c r="G61" s="208"/>
    </row>
    <row r="62" spans="2:7" ht="28.25" customHeight="1">
      <c r="B62" s="164"/>
      <c r="C62" s="165"/>
      <c r="D62" s="165"/>
      <c r="E62" s="166"/>
      <c r="F62" s="185"/>
      <c r="G62" s="208"/>
    </row>
    <row r="63" spans="2:7" ht="22.25" customHeight="1" thickBot="1">
      <c r="B63" s="104"/>
      <c r="C63" s="105"/>
      <c r="D63" s="105"/>
      <c r="E63" s="106"/>
      <c r="F63" s="274"/>
      <c r="G63" s="276"/>
    </row>
    <row r="64" spans="2:7" ht="22.25" customHeight="1">
      <c r="B64" s="101"/>
      <c r="C64" s="101"/>
      <c r="D64" s="101"/>
      <c r="E64" s="101"/>
      <c r="F64" s="101"/>
      <c r="G64" s="101"/>
    </row>
    <row r="65" spans="1:7" ht="15" thickBot="1">
      <c r="B65" s="98"/>
      <c r="C65" s="98"/>
      <c r="D65" s="98"/>
      <c r="E65" s="98"/>
      <c r="F65" s="98"/>
      <c r="G65" s="98"/>
    </row>
    <row r="66" spans="1:7">
      <c r="A66" s="101"/>
      <c r="B66" s="360" t="s">
        <v>291</v>
      </c>
      <c r="C66" s="361"/>
      <c r="D66" s="361"/>
      <c r="E66" s="361"/>
      <c r="F66" s="361"/>
      <c r="G66" s="362"/>
    </row>
    <row r="67" spans="1:7" ht="15" customHeight="1">
      <c r="A67" s="101"/>
      <c r="B67" s="363" t="s">
        <v>255</v>
      </c>
      <c r="C67" s="364"/>
      <c r="D67" s="364"/>
      <c r="E67" s="364"/>
      <c r="F67" s="364"/>
      <c r="G67" s="365"/>
    </row>
    <row r="68" spans="1:7">
      <c r="A68" s="101"/>
      <c r="B68" s="315" t="s">
        <v>81</v>
      </c>
      <c r="C68" s="316"/>
      <c r="D68" s="316"/>
      <c r="E68" s="316"/>
      <c r="F68" s="316"/>
      <c r="G68" s="317"/>
    </row>
    <row r="69" spans="1:7" ht="30" customHeight="1">
      <c r="A69" s="102"/>
      <c r="B69" s="306" t="s">
        <v>28</v>
      </c>
      <c r="C69" s="199"/>
      <c r="D69" s="206"/>
      <c r="E69" s="185" t="s">
        <v>254</v>
      </c>
      <c r="F69" s="207"/>
      <c r="G69" s="208"/>
    </row>
    <row r="70" spans="1:7" ht="35.4" customHeight="1">
      <c r="A70" s="102"/>
      <c r="B70" s="79" t="s">
        <v>13</v>
      </c>
      <c r="C70" s="39" t="s">
        <v>14</v>
      </c>
      <c r="D70" s="44" t="s">
        <v>15</v>
      </c>
      <c r="E70" s="185"/>
      <c r="F70" s="207"/>
      <c r="G70" s="208"/>
    </row>
    <row r="71" spans="1:7" ht="35.4" customHeight="1">
      <c r="A71" s="102"/>
      <c r="B71" s="48"/>
      <c r="C71" s="32"/>
      <c r="D71" s="36"/>
      <c r="E71" s="366"/>
      <c r="F71" s="290"/>
      <c r="G71" s="291"/>
    </row>
    <row r="72" spans="1:7" ht="35.4" customHeight="1" thickBot="1">
      <c r="A72" s="103"/>
      <c r="B72" s="80"/>
      <c r="C72" s="81"/>
      <c r="D72" s="81"/>
      <c r="E72" s="303" t="s">
        <v>288</v>
      </c>
      <c r="F72" s="304"/>
      <c r="G72" s="305"/>
    </row>
    <row r="73" spans="1:7" ht="22.25" customHeight="1">
      <c r="A73" s="103"/>
      <c r="B73" s="101"/>
      <c r="C73" s="101"/>
      <c r="D73" s="101"/>
      <c r="E73" s="101"/>
      <c r="F73" s="101"/>
      <c r="G73" s="101"/>
    </row>
    <row r="74" spans="1:7" ht="15" thickBot="1">
      <c r="B74" s="98"/>
      <c r="C74" s="98"/>
      <c r="D74" s="98"/>
      <c r="E74" s="98"/>
      <c r="F74" s="98"/>
      <c r="G74" s="98"/>
    </row>
    <row r="75" spans="1:7">
      <c r="B75" s="360" t="s">
        <v>289</v>
      </c>
      <c r="C75" s="361"/>
      <c r="D75" s="361"/>
      <c r="E75" s="361"/>
      <c r="F75" s="361"/>
      <c r="G75" s="362"/>
    </row>
    <row r="76" spans="1:7" s="4" customFormat="1" ht="31.75" customHeight="1">
      <c r="B76" s="363" t="s">
        <v>290</v>
      </c>
      <c r="C76" s="364"/>
      <c r="D76" s="364"/>
      <c r="E76" s="364"/>
      <c r="F76" s="364"/>
      <c r="G76" s="365"/>
    </row>
    <row r="77" spans="1:7">
      <c r="B77" s="312" t="s">
        <v>257</v>
      </c>
      <c r="C77" s="313"/>
      <c r="D77" s="313"/>
      <c r="E77" s="313"/>
      <c r="F77" s="313"/>
      <c r="G77" s="314"/>
    </row>
    <row r="78" spans="1:7" ht="43.75" customHeight="1">
      <c r="B78" s="342" t="s">
        <v>200</v>
      </c>
      <c r="C78" s="343"/>
      <c r="D78" s="343"/>
      <c r="E78" s="298"/>
      <c r="F78" s="298"/>
      <c r="G78" s="299"/>
    </row>
    <row r="79" spans="1:7">
      <c r="B79" s="292" t="s">
        <v>19</v>
      </c>
      <c r="C79" s="293"/>
      <c r="D79" s="293"/>
      <c r="E79" s="293"/>
      <c r="F79" s="293"/>
      <c r="G79" s="294"/>
    </row>
    <row r="80" spans="1:7" ht="22.25" customHeight="1">
      <c r="B80" s="164" t="s">
        <v>30</v>
      </c>
      <c r="C80" s="165" t="s">
        <v>77</v>
      </c>
      <c r="D80" s="165" t="s">
        <v>258</v>
      </c>
      <c r="E80" s="199" t="s">
        <v>201</v>
      </c>
      <c r="F80" s="199"/>
      <c r="G80" s="285"/>
    </row>
    <row r="81" spans="2:7" ht="22.25" customHeight="1">
      <c r="B81" s="164"/>
      <c r="C81" s="165"/>
      <c r="D81" s="165"/>
      <c r="E81" s="39" t="s">
        <v>13</v>
      </c>
      <c r="F81" s="39" t="s">
        <v>14</v>
      </c>
      <c r="G81" s="110" t="s">
        <v>15</v>
      </c>
    </row>
    <row r="82" spans="2:7">
      <c r="B82" s="47"/>
      <c r="C82" s="31"/>
      <c r="D82" s="35"/>
      <c r="E82" s="35"/>
      <c r="F82" s="35"/>
      <c r="G82" s="111"/>
    </row>
    <row r="83" spans="2:7">
      <c r="B83" s="190" t="s">
        <v>283</v>
      </c>
      <c r="C83" s="191"/>
      <c r="D83" s="191"/>
      <c r="E83" s="36"/>
      <c r="F83" s="36"/>
      <c r="G83" s="112"/>
    </row>
    <row r="84" spans="2:7">
      <c r="B84" s="48"/>
      <c r="C84" s="32"/>
      <c r="D84" s="36"/>
      <c r="E84" s="36"/>
      <c r="F84" s="36"/>
      <c r="G84" s="112"/>
    </row>
    <row r="85" spans="2:7">
      <c r="B85" s="190" t="s">
        <v>281</v>
      </c>
      <c r="C85" s="191"/>
      <c r="D85" s="191"/>
      <c r="E85" s="36"/>
      <c r="F85" s="36"/>
      <c r="G85" s="112"/>
    </row>
    <row r="86" spans="2:7">
      <c r="B86" s="48"/>
      <c r="C86" s="32"/>
      <c r="D86" s="36"/>
      <c r="E86" s="36"/>
      <c r="F86" s="36"/>
      <c r="G86" s="112"/>
    </row>
    <row r="87" spans="2:7">
      <c r="B87" s="200" t="s">
        <v>282</v>
      </c>
      <c r="C87" s="201"/>
      <c r="D87" s="201"/>
      <c r="E87" s="108"/>
      <c r="F87" s="108"/>
      <c r="G87" s="113"/>
    </row>
    <row r="88" spans="2:7">
      <c r="B88" s="292" t="s">
        <v>41</v>
      </c>
      <c r="C88" s="293"/>
      <c r="D88" s="293"/>
      <c r="E88" s="293"/>
      <c r="F88" s="293"/>
      <c r="G88" s="294"/>
    </row>
    <row r="89" spans="2:7" ht="22.25" customHeight="1">
      <c r="B89" s="164" t="s">
        <v>210</v>
      </c>
      <c r="C89" s="166" t="s">
        <v>259</v>
      </c>
      <c r="D89" s="165" t="s">
        <v>258</v>
      </c>
      <c r="E89" s="165" t="s">
        <v>24</v>
      </c>
      <c r="F89" s="185" t="s">
        <v>58</v>
      </c>
      <c r="G89" s="208"/>
    </row>
    <row r="90" spans="2:7" ht="22.25" customHeight="1">
      <c r="B90" s="164"/>
      <c r="C90" s="166"/>
      <c r="D90" s="165"/>
      <c r="E90" s="165"/>
      <c r="F90" s="185"/>
      <c r="G90" s="208"/>
    </row>
    <row r="91" spans="2:7">
      <c r="B91" s="283" t="s">
        <v>209</v>
      </c>
      <c r="C91" s="284"/>
      <c r="D91" s="284"/>
      <c r="E91" s="284"/>
      <c r="F91" s="290"/>
      <c r="G91" s="291"/>
    </row>
    <row r="92" spans="2:7">
      <c r="B92" s="17"/>
      <c r="C92" s="43"/>
      <c r="D92" s="58"/>
      <c r="E92" s="59"/>
      <c r="F92" s="290"/>
      <c r="G92" s="291"/>
    </row>
    <row r="93" spans="2:7">
      <c r="B93" s="17"/>
      <c r="C93" s="43"/>
      <c r="D93" s="58"/>
      <c r="E93" s="59"/>
      <c r="F93" s="290"/>
      <c r="G93" s="291"/>
    </row>
    <row r="94" spans="2:7">
      <c r="B94" s="286" t="s">
        <v>211</v>
      </c>
      <c r="C94" s="287"/>
      <c r="D94" s="287"/>
      <c r="E94" s="199" t="s">
        <v>215</v>
      </c>
      <c r="F94" s="199"/>
      <c r="G94" s="285"/>
    </row>
    <row r="95" spans="2:7">
      <c r="B95" s="288"/>
      <c r="C95" s="289"/>
      <c r="D95" s="289"/>
      <c r="E95" s="109" t="s">
        <v>13</v>
      </c>
      <c r="F95" s="39" t="s">
        <v>14</v>
      </c>
      <c r="G95" s="110" t="s">
        <v>15</v>
      </c>
    </row>
    <row r="96" spans="2:7">
      <c r="B96" s="17"/>
      <c r="C96" s="43"/>
      <c r="D96" s="58"/>
      <c r="E96" s="59"/>
      <c r="F96" s="59"/>
      <c r="G96" s="114"/>
    </row>
    <row r="97" spans="2:7">
      <c r="B97" s="190" t="s">
        <v>281</v>
      </c>
      <c r="C97" s="191"/>
      <c r="D97" s="191"/>
      <c r="E97" s="59"/>
      <c r="F97" s="59"/>
      <c r="G97" s="112"/>
    </row>
    <row r="98" spans="2:7">
      <c r="B98" s="17"/>
      <c r="C98" s="43"/>
      <c r="D98" s="58"/>
      <c r="E98" s="59"/>
      <c r="F98" s="59"/>
      <c r="G98" s="112"/>
    </row>
    <row r="99" spans="2:7">
      <c r="B99" s="200" t="s">
        <v>281</v>
      </c>
      <c r="C99" s="201"/>
      <c r="D99" s="201"/>
      <c r="E99" s="63"/>
      <c r="F99" s="63"/>
      <c r="G99" s="113"/>
    </row>
    <row r="100" spans="2:7">
      <c r="B100" s="292" t="s">
        <v>43</v>
      </c>
      <c r="C100" s="293"/>
      <c r="D100" s="293"/>
      <c r="E100" s="293"/>
      <c r="F100" s="293"/>
      <c r="G100" s="294"/>
    </row>
    <row r="101" spans="2:7" ht="23.4" customHeight="1">
      <c r="B101" s="164" t="s">
        <v>260</v>
      </c>
      <c r="C101" s="165" t="s">
        <v>33</v>
      </c>
      <c r="D101" s="165" t="s">
        <v>258</v>
      </c>
      <c r="E101" s="166" t="s">
        <v>24</v>
      </c>
      <c r="F101" s="185" t="s">
        <v>59</v>
      </c>
      <c r="G101" s="208"/>
    </row>
    <row r="102" spans="2:7" ht="23.4" customHeight="1">
      <c r="B102" s="164"/>
      <c r="C102" s="165"/>
      <c r="D102" s="165"/>
      <c r="E102" s="166"/>
      <c r="F102" s="185"/>
      <c r="G102" s="208"/>
    </row>
    <row r="103" spans="2:7">
      <c r="B103" s="17"/>
      <c r="C103" s="15"/>
      <c r="D103" s="59"/>
      <c r="E103" s="59"/>
      <c r="F103" s="265"/>
      <c r="G103" s="267"/>
    </row>
    <row r="104" spans="2:7">
      <c r="B104" s="18"/>
      <c r="C104" s="14"/>
      <c r="D104" s="61"/>
      <c r="E104" s="61"/>
      <c r="F104" s="265"/>
      <c r="G104" s="267"/>
    </row>
    <row r="105" spans="2:7">
      <c r="B105" s="50"/>
      <c r="C105" s="40"/>
      <c r="D105" s="63"/>
      <c r="E105" s="63"/>
      <c r="F105" s="265"/>
      <c r="G105" s="267"/>
    </row>
    <row r="106" spans="2:7">
      <c r="B106" s="280" t="s">
        <v>56</v>
      </c>
      <c r="C106" s="281"/>
      <c r="D106" s="281"/>
      <c r="E106" s="281"/>
      <c r="F106" s="281"/>
      <c r="G106" s="282"/>
    </row>
    <row r="107" spans="2:7" ht="21.65" customHeight="1">
      <c r="B107" s="164" t="s">
        <v>52</v>
      </c>
      <c r="C107" s="165" t="s">
        <v>89</v>
      </c>
      <c r="D107" s="165" t="s">
        <v>261</v>
      </c>
      <c r="E107" s="169" t="s">
        <v>58</v>
      </c>
      <c r="F107" s="167"/>
      <c r="G107" s="168"/>
    </row>
    <row r="108" spans="2:7" ht="21.65" customHeight="1">
      <c r="B108" s="164"/>
      <c r="C108" s="165"/>
      <c r="D108" s="165"/>
      <c r="E108" s="169"/>
      <c r="F108" s="167"/>
      <c r="G108" s="168"/>
    </row>
    <row r="109" spans="2:7">
      <c r="B109" s="49"/>
      <c r="C109" s="34"/>
      <c r="D109" s="56"/>
      <c r="E109" s="265"/>
      <c r="F109" s="266"/>
      <c r="G109" s="267"/>
    </row>
    <row r="110" spans="2:7">
      <c r="B110" s="48"/>
      <c r="C110" s="32"/>
      <c r="D110" s="27"/>
      <c r="E110" s="265"/>
      <c r="F110" s="266"/>
      <c r="G110" s="267"/>
    </row>
    <row r="111" spans="2:7">
      <c r="B111" s="49"/>
      <c r="C111" s="34"/>
      <c r="D111" s="56"/>
      <c r="E111" s="265"/>
      <c r="F111" s="266"/>
      <c r="G111" s="267"/>
    </row>
    <row r="112" spans="2:7" ht="25.75" customHeight="1">
      <c r="B112" s="164" t="s">
        <v>53</v>
      </c>
      <c r="C112" s="165" t="s">
        <v>89</v>
      </c>
      <c r="D112" s="165" t="s">
        <v>261</v>
      </c>
      <c r="E112" s="169" t="s">
        <v>58</v>
      </c>
      <c r="F112" s="167"/>
      <c r="G112" s="168"/>
    </row>
    <row r="113" spans="2:7" ht="25.75" customHeight="1">
      <c r="B113" s="164"/>
      <c r="C113" s="165"/>
      <c r="D113" s="165"/>
      <c r="E113" s="169"/>
      <c r="F113" s="167"/>
      <c r="G113" s="168"/>
    </row>
    <row r="114" spans="2:7">
      <c r="B114" s="47"/>
      <c r="C114" s="31"/>
      <c r="D114" s="52"/>
      <c r="E114" s="265"/>
      <c r="F114" s="266"/>
      <c r="G114" s="267"/>
    </row>
    <row r="115" spans="2:7">
      <c r="B115" s="48"/>
      <c r="C115" s="32"/>
      <c r="D115" s="27"/>
      <c r="E115" s="265"/>
      <c r="F115" s="266"/>
      <c r="G115" s="267"/>
    </row>
    <row r="116" spans="2:7">
      <c r="B116" s="49"/>
      <c r="C116" s="34"/>
      <c r="D116" s="56"/>
      <c r="E116" s="265"/>
      <c r="F116" s="266"/>
      <c r="G116" s="267"/>
    </row>
    <row r="117" spans="2:7" ht="25.75" customHeight="1">
      <c r="B117" s="164" t="s">
        <v>54</v>
      </c>
      <c r="C117" s="165" t="s">
        <v>89</v>
      </c>
      <c r="D117" s="165" t="s">
        <v>261</v>
      </c>
      <c r="E117" s="169" t="s">
        <v>58</v>
      </c>
      <c r="F117" s="167"/>
      <c r="G117" s="168"/>
    </row>
    <row r="118" spans="2:7" ht="25.75" customHeight="1">
      <c r="B118" s="164"/>
      <c r="C118" s="165"/>
      <c r="D118" s="165"/>
      <c r="E118" s="169"/>
      <c r="F118" s="167"/>
      <c r="G118" s="168"/>
    </row>
    <row r="119" spans="2:7">
      <c r="B119" s="47"/>
      <c r="C119" s="35"/>
      <c r="D119" s="67"/>
      <c r="E119" s="265"/>
      <c r="F119" s="266"/>
      <c r="G119" s="267"/>
    </row>
    <row r="120" spans="2:7">
      <c r="B120" s="48"/>
      <c r="C120" s="36"/>
      <c r="D120" s="12"/>
      <c r="E120" s="265"/>
      <c r="F120" s="266"/>
      <c r="G120" s="267"/>
    </row>
    <row r="121" spans="2:7">
      <c r="B121" s="49"/>
      <c r="C121" s="37"/>
      <c r="D121" s="68"/>
      <c r="E121" s="265"/>
      <c r="F121" s="266"/>
      <c r="G121" s="267"/>
    </row>
    <row r="122" spans="2:7">
      <c r="B122" s="280" t="s">
        <v>55</v>
      </c>
      <c r="C122" s="281"/>
      <c r="D122" s="281"/>
      <c r="E122" s="281"/>
      <c r="F122" s="281"/>
      <c r="G122" s="282"/>
    </row>
    <row r="123" spans="2:7" ht="25.25" customHeight="1">
      <c r="B123" s="164" t="s">
        <v>262</v>
      </c>
      <c r="C123" s="165" t="s">
        <v>90</v>
      </c>
      <c r="D123" s="165" t="s">
        <v>51</v>
      </c>
      <c r="E123" s="165" t="s">
        <v>261</v>
      </c>
      <c r="F123" s="185" t="s">
        <v>58</v>
      </c>
      <c r="G123" s="208"/>
    </row>
    <row r="124" spans="2:7" ht="25.25" customHeight="1">
      <c r="B124" s="164"/>
      <c r="C124" s="165"/>
      <c r="D124" s="165"/>
      <c r="E124" s="165"/>
      <c r="F124" s="185"/>
      <c r="G124" s="208"/>
    </row>
    <row r="125" spans="2:7" ht="27" customHeight="1">
      <c r="B125" s="357" t="s">
        <v>256</v>
      </c>
      <c r="C125" s="358"/>
      <c r="D125" s="358"/>
      <c r="E125" s="359"/>
      <c r="F125" s="265"/>
      <c r="G125" s="267"/>
    </row>
    <row r="126" spans="2:7">
      <c r="B126" s="18"/>
      <c r="C126" s="13"/>
      <c r="D126" s="60"/>
      <c r="E126" s="60"/>
      <c r="F126" s="265"/>
      <c r="G126" s="267"/>
    </row>
    <row r="127" spans="2:7">
      <c r="B127" s="18"/>
      <c r="C127" s="13"/>
      <c r="D127" s="60"/>
      <c r="E127" s="60"/>
      <c r="F127" s="265"/>
      <c r="G127" s="267"/>
    </row>
    <row r="128" spans="2:7">
      <c r="B128" s="18"/>
      <c r="C128" s="13"/>
      <c r="D128" s="60"/>
      <c r="E128" s="60"/>
      <c r="F128" s="265"/>
      <c r="G128" s="267"/>
    </row>
    <row r="129" spans="2:7">
      <c r="B129" s="18"/>
      <c r="C129" s="13"/>
      <c r="D129" s="60"/>
      <c r="E129" s="60"/>
      <c r="F129" s="265"/>
      <c r="G129" s="267"/>
    </row>
    <row r="130" spans="2:7">
      <c r="B130" s="18"/>
      <c r="C130" s="13"/>
      <c r="D130" s="60"/>
      <c r="E130" s="60"/>
      <c r="F130" s="265"/>
      <c r="G130" s="267"/>
    </row>
    <row r="131" spans="2:7">
      <c r="B131" s="50"/>
      <c r="C131" s="21"/>
      <c r="D131" s="62"/>
      <c r="E131" s="62"/>
      <c r="F131" s="265"/>
      <c r="G131" s="267"/>
    </row>
    <row r="132" spans="2:7" ht="22.75" customHeight="1">
      <c r="B132" s="164" t="s">
        <v>275</v>
      </c>
      <c r="C132" s="165" t="s">
        <v>82</v>
      </c>
      <c r="D132" s="165" t="s">
        <v>261</v>
      </c>
      <c r="E132" s="166" t="s">
        <v>24</v>
      </c>
      <c r="F132" s="185" t="s">
        <v>58</v>
      </c>
      <c r="G132" s="208"/>
    </row>
    <row r="133" spans="2:7" ht="31.75" customHeight="1">
      <c r="B133" s="164"/>
      <c r="C133" s="165"/>
      <c r="D133" s="165"/>
      <c r="E133" s="166"/>
      <c r="F133" s="185"/>
      <c r="G133" s="208"/>
    </row>
    <row r="134" spans="2:7" ht="15" thickBot="1">
      <c r="B134" s="85"/>
      <c r="C134" s="86"/>
      <c r="D134" s="86"/>
      <c r="E134" s="87"/>
      <c r="F134" s="155"/>
      <c r="G134" s="157"/>
    </row>
    <row r="135" spans="2:7">
      <c r="B135" s="98"/>
      <c r="C135" s="98"/>
      <c r="D135" s="98"/>
      <c r="E135" s="98"/>
      <c r="F135" s="98"/>
    </row>
    <row r="136" spans="2:7" ht="15" thickBot="1">
      <c r="B136" s="98"/>
      <c r="C136" s="98"/>
      <c r="D136" s="98"/>
      <c r="E136" s="98"/>
      <c r="F136" s="98"/>
    </row>
    <row r="137" spans="2:7">
      <c r="B137" s="360" t="s">
        <v>265</v>
      </c>
      <c r="C137" s="361"/>
      <c r="D137" s="361"/>
      <c r="E137" s="361"/>
      <c r="F137" s="361"/>
      <c r="G137" s="362"/>
    </row>
    <row r="138" spans="2:7" ht="40.75" customHeight="1">
      <c r="B138" s="363" t="s">
        <v>266</v>
      </c>
      <c r="C138" s="364"/>
      <c r="D138" s="364"/>
      <c r="E138" s="364"/>
      <c r="F138" s="364"/>
      <c r="G138" s="365"/>
    </row>
    <row r="139" spans="2:7">
      <c r="B139" s="312" t="s">
        <v>267</v>
      </c>
      <c r="C139" s="313"/>
      <c r="D139" s="313"/>
      <c r="E139" s="313"/>
      <c r="F139" s="313"/>
      <c r="G139" s="314"/>
    </row>
    <row r="140" spans="2:7" ht="67.75" customHeight="1">
      <c r="B140" s="97" t="s">
        <v>200</v>
      </c>
      <c r="C140" s="355"/>
      <c r="D140" s="355"/>
      <c r="E140" s="355"/>
      <c r="F140" s="355"/>
      <c r="G140" s="356"/>
    </row>
    <row r="141" spans="2:7">
      <c r="B141" s="280" t="s">
        <v>270</v>
      </c>
      <c r="C141" s="281"/>
      <c r="D141" s="281"/>
      <c r="E141" s="281"/>
      <c r="F141" s="281"/>
      <c r="G141" s="282"/>
    </row>
    <row r="142" spans="2:7" ht="33" customHeight="1">
      <c r="B142" s="164" t="s">
        <v>268</v>
      </c>
      <c r="C142" s="165" t="s">
        <v>90</v>
      </c>
      <c r="D142" s="165" t="s">
        <v>51</v>
      </c>
      <c r="E142" s="165" t="s">
        <v>269</v>
      </c>
      <c r="F142" s="185" t="s">
        <v>58</v>
      </c>
      <c r="G142" s="208"/>
    </row>
    <row r="143" spans="2:7" ht="33" customHeight="1">
      <c r="B143" s="164"/>
      <c r="C143" s="165"/>
      <c r="D143" s="165"/>
      <c r="E143" s="165"/>
      <c r="F143" s="185"/>
      <c r="G143" s="208"/>
    </row>
    <row r="144" spans="2:7">
      <c r="B144" s="18"/>
      <c r="C144" s="60"/>
      <c r="D144" s="60"/>
      <c r="E144" s="60"/>
      <c r="F144" s="265"/>
      <c r="G144" s="267"/>
    </row>
    <row r="145" spans="2:7">
      <c r="B145" s="18"/>
      <c r="C145" s="60"/>
      <c r="D145" s="60"/>
      <c r="E145" s="60"/>
      <c r="F145" s="265"/>
      <c r="G145" s="267"/>
    </row>
    <row r="146" spans="2:7">
      <c r="B146" s="18"/>
      <c r="C146" s="60"/>
      <c r="D146" s="60"/>
      <c r="E146" s="60"/>
      <c r="F146" s="265"/>
      <c r="G146" s="267"/>
    </row>
    <row r="147" spans="2:7" ht="15" thickBot="1">
      <c r="B147" s="104"/>
      <c r="C147" s="106"/>
      <c r="D147" s="106"/>
      <c r="E147" s="106"/>
      <c r="F147" s="274"/>
      <c r="G147" s="276"/>
    </row>
    <row r="148" spans="2:7">
      <c r="B148" s="98"/>
      <c r="C148" s="98"/>
      <c r="D148" s="98"/>
      <c r="E148" s="98"/>
      <c r="F148" s="98"/>
    </row>
    <row r="149" spans="2:7">
      <c r="B149" s="98"/>
      <c r="C149" s="98"/>
      <c r="D149" s="98"/>
      <c r="E149" s="98"/>
      <c r="F149" s="98"/>
    </row>
    <row r="150" spans="2:7">
      <c r="B150" s="98"/>
      <c r="C150" s="98"/>
      <c r="D150" s="98"/>
      <c r="E150" s="98"/>
      <c r="F150" s="98"/>
    </row>
    <row r="151" spans="2:7">
      <c r="B151" s="98"/>
      <c r="C151" s="98"/>
      <c r="D151" s="98"/>
      <c r="E151" s="98"/>
      <c r="F151" s="98"/>
    </row>
    <row r="152" spans="2:7">
      <c r="B152" s="98"/>
      <c r="C152" s="98"/>
      <c r="D152" s="98"/>
      <c r="E152" s="98"/>
      <c r="F152" s="98"/>
    </row>
    <row r="153" spans="2:7">
      <c r="B153" s="98"/>
      <c r="C153" s="98"/>
      <c r="D153" s="98"/>
      <c r="E153" s="98"/>
      <c r="F153" s="98"/>
    </row>
    <row r="154" spans="2:7">
      <c r="B154" s="98"/>
      <c r="C154" s="98"/>
      <c r="D154" s="98"/>
      <c r="E154" s="98"/>
      <c r="F154" s="98"/>
    </row>
    <row r="155" spans="2:7">
      <c r="B155" s="98"/>
      <c r="C155" s="98"/>
      <c r="D155" s="98"/>
      <c r="E155" s="98"/>
      <c r="F155" s="98"/>
    </row>
    <row r="156" spans="2:7">
      <c r="B156" s="98"/>
      <c r="C156" s="98"/>
      <c r="D156" s="98"/>
      <c r="E156" s="98"/>
      <c r="F156" s="98"/>
    </row>
    <row r="157" spans="2:7">
      <c r="B157" s="98"/>
      <c r="C157" s="98"/>
      <c r="D157" s="98"/>
      <c r="E157" s="98"/>
      <c r="F157" s="98"/>
    </row>
    <row r="158" spans="2:7">
      <c r="B158" s="98"/>
      <c r="C158" s="98"/>
      <c r="D158" s="98"/>
      <c r="E158" s="98"/>
      <c r="F158" s="98"/>
    </row>
    <row r="159" spans="2:7">
      <c r="B159" s="98"/>
      <c r="C159" s="98"/>
      <c r="D159" s="98"/>
      <c r="E159" s="98"/>
      <c r="F159" s="98"/>
    </row>
    <row r="160" spans="2:7">
      <c r="B160" s="98"/>
      <c r="C160" s="98"/>
      <c r="D160" s="98"/>
      <c r="E160" s="98"/>
      <c r="F160" s="98"/>
    </row>
    <row r="161" spans="2:6">
      <c r="B161" s="98"/>
      <c r="C161" s="98"/>
      <c r="D161" s="98"/>
      <c r="E161" s="98"/>
      <c r="F161" s="98"/>
    </row>
    <row r="162" spans="2:6">
      <c r="B162" s="98"/>
      <c r="C162" s="98"/>
      <c r="D162" s="98"/>
      <c r="E162" s="98"/>
      <c r="F162" s="98"/>
    </row>
    <row r="163" spans="2:6">
      <c r="B163" s="98"/>
      <c r="C163" s="98"/>
      <c r="D163" s="98"/>
      <c r="E163" s="98"/>
      <c r="F163" s="98"/>
    </row>
    <row r="164" spans="2:6">
      <c r="B164" s="98"/>
      <c r="C164" s="98"/>
      <c r="D164" s="98"/>
      <c r="E164" s="98"/>
      <c r="F164" s="98"/>
    </row>
    <row r="165" spans="2:6">
      <c r="B165" s="98"/>
      <c r="C165" s="98"/>
      <c r="D165" s="98"/>
      <c r="E165" s="98"/>
      <c r="F165" s="98"/>
    </row>
    <row r="166" spans="2:6">
      <c r="B166" s="98"/>
      <c r="C166" s="98"/>
      <c r="D166" s="98"/>
      <c r="E166" s="98"/>
      <c r="F166" s="98"/>
    </row>
    <row r="167" spans="2:6">
      <c r="B167" s="98"/>
      <c r="C167" s="98"/>
      <c r="D167" s="98"/>
      <c r="E167" s="98"/>
      <c r="F167" s="98"/>
    </row>
    <row r="168" spans="2:6">
      <c r="B168" s="98"/>
      <c r="C168" s="98"/>
      <c r="D168" s="98"/>
      <c r="E168" s="98"/>
      <c r="F168" s="98"/>
    </row>
    <row r="169" spans="2:6">
      <c r="B169" s="98"/>
      <c r="C169" s="98"/>
      <c r="D169" s="98"/>
      <c r="E169" s="98"/>
      <c r="F169" s="98"/>
    </row>
    <row r="170" spans="2:6">
      <c r="B170" s="98"/>
      <c r="C170" s="98"/>
      <c r="D170" s="98"/>
      <c r="E170" s="98"/>
      <c r="F170" s="98"/>
    </row>
    <row r="171" spans="2:6">
      <c r="B171" s="98"/>
      <c r="C171" s="98"/>
      <c r="D171" s="98"/>
      <c r="E171" s="98"/>
      <c r="F171" s="98"/>
    </row>
    <row r="172" spans="2:6">
      <c r="B172" s="98"/>
      <c r="C172" s="98"/>
      <c r="D172" s="98"/>
      <c r="E172" s="98"/>
      <c r="F172" s="98"/>
    </row>
    <row r="173" spans="2:6">
      <c r="B173" s="98"/>
      <c r="C173" s="98"/>
      <c r="D173" s="98"/>
      <c r="E173" s="98"/>
      <c r="F173" s="98"/>
    </row>
    <row r="174" spans="2:6">
      <c r="B174" s="98"/>
      <c r="C174" s="98"/>
      <c r="D174" s="98"/>
      <c r="E174" s="98"/>
      <c r="F174" s="98"/>
    </row>
    <row r="175" spans="2:6">
      <c r="B175" s="98"/>
      <c r="C175" s="98"/>
      <c r="D175" s="98"/>
      <c r="E175" s="98"/>
      <c r="F175" s="98"/>
    </row>
    <row r="176" spans="2:6">
      <c r="B176" s="98"/>
      <c r="C176" s="98"/>
      <c r="D176" s="98"/>
      <c r="E176" s="98"/>
      <c r="F176" s="98"/>
    </row>
    <row r="177" spans="2:6">
      <c r="B177" s="98"/>
      <c r="C177" s="98"/>
      <c r="D177" s="98"/>
      <c r="E177" s="98"/>
      <c r="F177" s="98"/>
    </row>
    <row r="178" spans="2:6">
      <c r="B178" s="98"/>
      <c r="C178" s="98"/>
      <c r="D178" s="98"/>
      <c r="E178" s="98"/>
      <c r="F178" s="98"/>
    </row>
    <row r="179" spans="2:6">
      <c r="B179" s="98"/>
      <c r="C179" s="98"/>
      <c r="D179" s="98"/>
      <c r="E179" s="98"/>
      <c r="F179" s="98"/>
    </row>
    <row r="180" spans="2:6">
      <c r="B180" s="98"/>
      <c r="C180" s="98"/>
      <c r="D180" s="98"/>
      <c r="E180" s="98"/>
      <c r="F180" s="98"/>
    </row>
    <row r="181" spans="2:6">
      <c r="B181" s="98"/>
      <c r="C181" s="98"/>
      <c r="D181" s="98"/>
      <c r="E181" s="98"/>
      <c r="F181" s="98"/>
    </row>
    <row r="182" spans="2:6">
      <c r="B182" s="98"/>
      <c r="C182" s="98"/>
      <c r="D182" s="98"/>
      <c r="E182" s="98"/>
      <c r="F182" s="98"/>
    </row>
    <row r="183" spans="2:6">
      <c r="B183" s="98"/>
      <c r="C183" s="98"/>
      <c r="D183" s="98"/>
      <c r="E183" s="98"/>
      <c r="F183" s="98"/>
    </row>
    <row r="184" spans="2:6">
      <c r="B184" s="98"/>
      <c r="C184" s="98"/>
      <c r="D184" s="98"/>
      <c r="E184" s="98"/>
      <c r="F184" s="98"/>
    </row>
    <row r="185" spans="2:6">
      <c r="B185" s="98"/>
      <c r="C185" s="98"/>
      <c r="D185" s="98"/>
      <c r="E185" s="98"/>
      <c r="F185" s="98"/>
    </row>
    <row r="186" spans="2:6">
      <c r="B186" s="98"/>
      <c r="C186" s="98"/>
      <c r="D186" s="98"/>
      <c r="E186" s="98"/>
      <c r="F186" s="98"/>
    </row>
    <row r="187" spans="2:6">
      <c r="B187" s="98"/>
      <c r="C187" s="98"/>
      <c r="D187" s="98"/>
      <c r="E187" s="98"/>
      <c r="F187" s="98"/>
    </row>
    <row r="188" spans="2:6">
      <c r="B188" s="98"/>
      <c r="C188" s="98"/>
      <c r="D188" s="98"/>
      <c r="E188" s="98"/>
      <c r="F188" s="98"/>
    </row>
    <row r="189" spans="2:6">
      <c r="B189" s="98"/>
      <c r="C189" s="98"/>
      <c r="D189" s="98"/>
      <c r="E189" s="98"/>
      <c r="F189" s="98"/>
    </row>
  </sheetData>
  <mergeCells count="144">
    <mergeCell ref="B138:G138"/>
    <mergeCell ref="B139:G139"/>
    <mergeCell ref="B2:F2"/>
    <mergeCell ref="B4:G4"/>
    <mergeCell ref="B5:G5"/>
    <mergeCell ref="B6:G6"/>
    <mergeCell ref="B7:D7"/>
    <mergeCell ref="E7:G7"/>
    <mergeCell ref="B8:G8"/>
    <mergeCell ref="B9:B10"/>
    <mergeCell ref="C9:C10"/>
    <mergeCell ref="D9:D10"/>
    <mergeCell ref="E9:G9"/>
    <mergeCell ref="B12:D12"/>
    <mergeCell ref="B14:D14"/>
    <mergeCell ref="B16:D16"/>
    <mergeCell ref="B17:G17"/>
    <mergeCell ref="B18:B19"/>
    <mergeCell ref="C18:C19"/>
    <mergeCell ref="D18:D19"/>
    <mergeCell ref="E18:E19"/>
    <mergeCell ref="F18:G19"/>
    <mergeCell ref="B20:E20"/>
    <mergeCell ref="F20:G22"/>
    <mergeCell ref="B23:D24"/>
    <mergeCell ref="E23:G23"/>
    <mergeCell ref="B26:D26"/>
    <mergeCell ref="B28:D28"/>
    <mergeCell ref="B29:G29"/>
    <mergeCell ref="B30:B31"/>
    <mergeCell ref="C30:C31"/>
    <mergeCell ref="D30:D31"/>
    <mergeCell ref="E30:E31"/>
    <mergeCell ref="F30:G31"/>
    <mergeCell ref="F32:G34"/>
    <mergeCell ref="B35:G35"/>
    <mergeCell ref="B36:B37"/>
    <mergeCell ref="C36:C37"/>
    <mergeCell ref="D36:D37"/>
    <mergeCell ref="E36:G37"/>
    <mergeCell ref="E38:G40"/>
    <mergeCell ref="B41:B42"/>
    <mergeCell ref="C41:C42"/>
    <mergeCell ref="D41:D42"/>
    <mergeCell ref="E41:G42"/>
    <mergeCell ref="B54:E54"/>
    <mergeCell ref="F54:G60"/>
    <mergeCell ref="B61:B62"/>
    <mergeCell ref="C61:C62"/>
    <mergeCell ref="D61:D62"/>
    <mergeCell ref="E61:E62"/>
    <mergeCell ref="F61:G62"/>
    <mergeCell ref="F63:G63"/>
    <mergeCell ref="E43:G45"/>
    <mergeCell ref="B46:B47"/>
    <mergeCell ref="C46:C47"/>
    <mergeCell ref="D46:D47"/>
    <mergeCell ref="E46:G47"/>
    <mergeCell ref="E48:G50"/>
    <mergeCell ref="B51:G51"/>
    <mergeCell ref="B52:B53"/>
    <mergeCell ref="C52:C53"/>
    <mergeCell ref="D52:D53"/>
    <mergeCell ref="E52:E53"/>
    <mergeCell ref="F52:G53"/>
    <mergeCell ref="B66:G66"/>
    <mergeCell ref="B67:G67"/>
    <mergeCell ref="B68:G68"/>
    <mergeCell ref="B69:D69"/>
    <mergeCell ref="E69:G70"/>
    <mergeCell ref="E71:G71"/>
    <mergeCell ref="E72:G72"/>
    <mergeCell ref="B75:G75"/>
    <mergeCell ref="B76:G76"/>
    <mergeCell ref="B77:G77"/>
    <mergeCell ref="B78:D78"/>
    <mergeCell ref="E78:G78"/>
    <mergeCell ref="B79:G79"/>
    <mergeCell ref="B80:B81"/>
    <mergeCell ref="C80:C81"/>
    <mergeCell ref="D80:D81"/>
    <mergeCell ref="E80:G80"/>
    <mergeCell ref="B83:D83"/>
    <mergeCell ref="B85:D85"/>
    <mergeCell ref="B87:D87"/>
    <mergeCell ref="B88:G88"/>
    <mergeCell ref="B89:B90"/>
    <mergeCell ref="C89:C90"/>
    <mergeCell ref="D89:D90"/>
    <mergeCell ref="E89:E90"/>
    <mergeCell ref="F89:G90"/>
    <mergeCell ref="B91:E91"/>
    <mergeCell ref="F91:G93"/>
    <mergeCell ref="B94:D95"/>
    <mergeCell ref="E94:G94"/>
    <mergeCell ref="B97:D97"/>
    <mergeCell ref="B99:D99"/>
    <mergeCell ref="B100:G100"/>
    <mergeCell ref="B101:B102"/>
    <mergeCell ref="C101:C102"/>
    <mergeCell ref="D101:D102"/>
    <mergeCell ref="E101:E102"/>
    <mergeCell ref="F101:G102"/>
    <mergeCell ref="F103:G105"/>
    <mergeCell ref="B106:G106"/>
    <mergeCell ref="B107:B108"/>
    <mergeCell ref="C107:C108"/>
    <mergeCell ref="D107:D108"/>
    <mergeCell ref="E107:G108"/>
    <mergeCell ref="E109:G111"/>
    <mergeCell ref="B112:B113"/>
    <mergeCell ref="C112:C113"/>
    <mergeCell ref="D112:D113"/>
    <mergeCell ref="E112:G113"/>
    <mergeCell ref="E114:G116"/>
    <mergeCell ref="B117:B118"/>
    <mergeCell ref="C117:C118"/>
    <mergeCell ref="D117:D118"/>
    <mergeCell ref="E117:G118"/>
    <mergeCell ref="E119:G121"/>
    <mergeCell ref="B122:G122"/>
    <mergeCell ref="B123:B124"/>
    <mergeCell ref="C123:C124"/>
    <mergeCell ref="D123:D124"/>
    <mergeCell ref="E123:E124"/>
    <mergeCell ref="F123:G124"/>
    <mergeCell ref="B125:E125"/>
    <mergeCell ref="F125:G131"/>
    <mergeCell ref="B132:B133"/>
    <mergeCell ref="C132:C133"/>
    <mergeCell ref="D132:D133"/>
    <mergeCell ref="E132:E133"/>
    <mergeCell ref="F132:G133"/>
    <mergeCell ref="F134:G134"/>
    <mergeCell ref="B137:G137"/>
    <mergeCell ref="F144:G146"/>
    <mergeCell ref="F147:G147"/>
    <mergeCell ref="C140:G140"/>
    <mergeCell ref="B141:G141"/>
    <mergeCell ref="B142:B143"/>
    <mergeCell ref="C142:C143"/>
    <mergeCell ref="D142:D143"/>
    <mergeCell ref="E142:E143"/>
    <mergeCell ref="F142:G143"/>
  </mergeCells>
  <dataValidations count="1">
    <dataValidation type="list" allowBlank="1" showInputMessage="1" showErrorMessage="1" sqref="E63:E64 E147 E134 E103:E104" xr:uid="{00000000-0002-0000-0500-000000000000}">
      <formula1>$B$9:$B$10</formula1>
    </dataValidation>
  </dataValidations>
  <pageMargins left="0.7" right="0.7" top="0.75" bottom="0.75" header="0.3" footer="0.3"/>
  <pageSetup paperSize="9" scale="30"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List!$B$8:$B$9</xm:f>
          </x14:formula1>
          <xm:sqref>E32:E33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pageSetUpPr fitToPage="1"/>
  </sheetPr>
  <dimension ref="B1:F17"/>
  <sheetViews>
    <sheetView workbookViewId="0">
      <pane ySplit="1" topLeftCell="A2" activePane="bottomLeft" state="frozen"/>
      <selection pane="bottomLeft" activeCell="B3" sqref="B3:F3"/>
    </sheetView>
  </sheetViews>
  <sheetFormatPr defaultRowHeight="14.5"/>
  <cols>
    <col min="2" max="6" width="28.6328125" customWidth="1"/>
  </cols>
  <sheetData>
    <row r="1" spans="2:6" s="94" customFormat="1" ht="54.65" customHeight="1" thickBot="1"/>
    <row r="2" spans="2:6" ht="15" thickBot="1"/>
    <row r="3" spans="2:6">
      <c r="B3" s="373" t="s">
        <v>121</v>
      </c>
      <c r="C3" s="374"/>
      <c r="D3" s="374"/>
      <c r="E3" s="374"/>
      <c r="F3" s="375"/>
    </row>
    <row r="4" spans="2:6" ht="42" customHeight="1">
      <c r="B4" s="209" t="s">
        <v>125</v>
      </c>
      <c r="C4" s="210"/>
      <c r="D4" s="210"/>
      <c r="E4" s="210"/>
      <c r="F4" s="211"/>
    </row>
    <row r="5" spans="2:6">
      <c r="B5" s="376" t="s">
        <v>122</v>
      </c>
      <c r="C5" s="377"/>
      <c r="D5" s="377"/>
      <c r="E5" s="377"/>
      <c r="F5" s="378"/>
    </row>
    <row r="6" spans="2:6" ht="23.4" customHeight="1">
      <c r="B6" s="328" t="s">
        <v>292</v>
      </c>
      <c r="C6" s="207"/>
      <c r="D6" s="207"/>
      <c r="E6" s="207"/>
      <c r="F6" s="208"/>
    </row>
    <row r="7" spans="2:6" ht="23.4" customHeight="1">
      <c r="B7" s="328"/>
      <c r="C7" s="207"/>
      <c r="D7" s="207"/>
      <c r="E7" s="207"/>
      <c r="F7" s="208"/>
    </row>
    <row r="8" spans="2:6">
      <c r="B8" s="367"/>
      <c r="C8" s="368"/>
      <c r="D8" s="368"/>
      <c r="E8" s="368"/>
      <c r="F8" s="369"/>
    </row>
    <row r="9" spans="2:6">
      <c r="B9" s="367"/>
      <c r="C9" s="368"/>
      <c r="D9" s="368"/>
      <c r="E9" s="368"/>
      <c r="F9" s="369"/>
    </row>
    <row r="10" spans="2:6">
      <c r="B10" s="367"/>
      <c r="C10" s="368"/>
      <c r="D10" s="368"/>
      <c r="E10" s="368"/>
      <c r="F10" s="369"/>
    </row>
    <row r="11" spans="2:6">
      <c r="B11" s="292" t="s">
        <v>123</v>
      </c>
      <c r="C11" s="293"/>
      <c r="D11" s="293"/>
      <c r="E11" s="293"/>
      <c r="F11" s="294"/>
    </row>
    <row r="12" spans="2:6">
      <c r="B12" s="328" t="s">
        <v>124</v>
      </c>
      <c r="C12" s="207"/>
      <c r="D12" s="207"/>
      <c r="E12" s="207"/>
      <c r="F12" s="208"/>
    </row>
    <row r="13" spans="2:6">
      <c r="B13" s="328"/>
      <c r="C13" s="207"/>
      <c r="D13" s="207"/>
      <c r="E13" s="207"/>
      <c r="F13" s="208"/>
    </row>
    <row r="14" spans="2:6">
      <c r="B14" s="367"/>
      <c r="C14" s="368"/>
      <c r="D14" s="368"/>
      <c r="E14" s="368"/>
      <c r="F14" s="369"/>
    </row>
    <row r="15" spans="2:6">
      <c r="B15" s="367"/>
      <c r="C15" s="368"/>
      <c r="D15" s="368"/>
      <c r="E15" s="368"/>
      <c r="F15" s="369"/>
    </row>
    <row r="16" spans="2:6">
      <c r="B16" s="367"/>
      <c r="C16" s="368"/>
      <c r="D16" s="368"/>
      <c r="E16" s="368"/>
      <c r="F16" s="369"/>
    </row>
    <row r="17" spans="2:6" ht="15" thickBot="1">
      <c r="B17" s="370"/>
      <c r="C17" s="371"/>
      <c r="D17" s="371"/>
      <c r="E17" s="371"/>
      <c r="F17" s="372"/>
    </row>
  </sheetData>
  <mergeCells count="8">
    <mergeCell ref="B12:F13"/>
    <mergeCell ref="B14:F17"/>
    <mergeCell ref="B11:F11"/>
    <mergeCell ref="B3:F3"/>
    <mergeCell ref="B4:F4"/>
    <mergeCell ref="B5:F5"/>
    <mergeCell ref="B6:F7"/>
    <mergeCell ref="B8:F10"/>
  </mergeCells>
  <pageMargins left="0.7" right="0.7" top="0.75" bottom="0.75" header="0.3" footer="0.3"/>
  <pageSetup paperSize="9" scale="2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12"/>
  <sheetViews>
    <sheetView workbookViewId="0">
      <selection activeCell="A7" sqref="A7:XFD7"/>
    </sheetView>
  </sheetViews>
  <sheetFormatPr defaultRowHeight="14.5"/>
  <sheetData>
    <row r="2" spans="2:3">
      <c r="B2" s="2" t="s">
        <v>17</v>
      </c>
      <c r="C2" s="2"/>
    </row>
    <row r="3" spans="2:3">
      <c r="B3" t="s">
        <v>16</v>
      </c>
    </row>
    <row r="4" spans="2:3" ht="16.5">
      <c r="B4" t="s">
        <v>37</v>
      </c>
    </row>
    <row r="5" spans="2:3" ht="16.5">
      <c r="B5" t="s">
        <v>36</v>
      </c>
    </row>
    <row r="6" spans="2:3">
      <c r="B6" t="s">
        <v>271</v>
      </c>
    </row>
    <row r="8" spans="2:3">
      <c r="B8" t="s">
        <v>35</v>
      </c>
    </row>
    <row r="9" spans="2:3" ht="16.5">
      <c r="B9" t="s">
        <v>36</v>
      </c>
    </row>
    <row r="11" spans="2:3">
      <c r="B11" t="s">
        <v>63</v>
      </c>
    </row>
    <row r="12" spans="2:3">
      <c r="B12" t="s">
        <v>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b848360-6d60-4c34-8d4e-4c47f79eb0c9">
      <Terms xmlns="http://schemas.microsoft.com/office/infopath/2007/PartnerControls"/>
    </lcf76f155ced4ddcb4097134ff3c332f>
    <TaxCatchAll xmlns="70800e97-7fad-446e-94fa-562d61da0f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289062A28C434F92491BA3149DAE97" ma:contentTypeVersion="14" ma:contentTypeDescription="Create a new document." ma:contentTypeScope="" ma:versionID="ff1e1a984f6e0ebd9253cb41801ed0bb">
  <xsd:schema xmlns:xsd="http://www.w3.org/2001/XMLSchema" xmlns:xs="http://www.w3.org/2001/XMLSchema" xmlns:p="http://schemas.microsoft.com/office/2006/metadata/properties" xmlns:ns2="eb848360-6d60-4c34-8d4e-4c47f79eb0c9" xmlns:ns3="70800e97-7fad-446e-94fa-562d61da0f75" targetNamespace="http://schemas.microsoft.com/office/2006/metadata/properties" ma:root="true" ma:fieldsID="ee6b4694ed0effb7bff4113179e8c7fd" ns2:_="" ns3:_="">
    <xsd:import namespace="eb848360-6d60-4c34-8d4e-4c47f79eb0c9"/>
    <xsd:import namespace="70800e97-7fad-446e-94fa-562d61da0f7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48360-6d60-4c34-8d4e-4c47f79eb0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162c608-1b84-4ac6-a0c9-e2eda6bf6796"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800e97-7fad-446e-94fa-562d61da0f7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e9f1dc7-813d-4db5-926b-5702e342fab8}" ma:internalName="TaxCatchAll" ma:showField="CatchAllData" ma:web="70800e97-7fad-446e-94fa-562d61da0f7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8C5966-A05E-43E8-8369-2E799CCABFBC}">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449220e3-ac12-4a8a-a347-a5e89798d4a9"/>
    <ds:schemaRef ds:uri="9fffd01e-214e-402e-9bc4-b60d81f56f83"/>
    <ds:schemaRef ds:uri="http://purl.org/dc/terms/"/>
    <ds:schemaRef ds:uri="http://schemas.microsoft.com/office/infopath/2007/PartnerControls"/>
    <ds:schemaRef ds:uri="http://www.w3.org/XML/1998/namespace"/>
    <ds:schemaRef ds:uri="http://purl.org/dc/dcmitype/"/>
    <ds:schemaRef ds:uri="eb848360-6d60-4c34-8d4e-4c47f79eb0c9"/>
    <ds:schemaRef ds:uri="70800e97-7fad-446e-94fa-562d61da0f75"/>
  </ds:schemaRefs>
</ds:datastoreItem>
</file>

<file path=customXml/itemProps2.xml><?xml version="1.0" encoding="utf-8"?>
<ds:datastoreItem xmlns:ds="http://schemas.openxmlformats.org/officeDocument/2006/customXml" ds:itemID="{7E1C03E2-A933-41BC-AD68-4F18755BF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48360-6d60-4c34-8d4e-4c47f79eb0c9"/>
    <ds:schemaRef ds:uri="70800e97-7fad-446e-94fa-562d61da0f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7F5415-BE7E-4521-B11F-4E083E5830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A1 to A3 modules (example)</vt:lpstr>
      <vt:lpstr>Mandatory A1 to A3 modules</vt:lpstr>
      <vt:lpstr>A4 to A5 modules</vt:lpstr>
      <vt:lpstr>B modules</vt:lpstr>
      <vt:lpstr>C modules</vt:lpstr>
      <vt:lpstr>D</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 Zhang</dc:creator>
  <cp:lastModifiedBy>Ryan Gordon</cp:lastModifiedBy>
  <cp:lastPrinted>2017-05-26T14:58:34Z</cp:lastPrinted>
  <dcterms:created xsi:type="dcterms:W3CDTF">2016-10-27T14:40:18Z</dcterms:created>
  <dcterms:modified xsi:type="dcterms:W3CDTF">2023-09-05T16:11:02Z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0x0101002D289062A28C434F92491BA3149DAE97</vt:lpwstr>
  </property>
  <property fmtid="{D5CDD505-2E9C-101B-9397-08002B2CF9AE}" pid="3" name="MediaServiceImageTags">
    <vt:lpwstr/>
  </property>
</Properties>
</file>